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8" windowWidth="20376" windowHeight="11400" activeTab="0"/>
  </bookViews>
  <sheets>
    <sheet name="2015 год" sheetId="1" r:id="rId1"/>
    <sheet name="копия" sheetId="2" r:id="rId2"/>
    <sheet name="Лист2" sheetId="3" r:id="rId3"/>
    <sheet name="Лист3" sheetId="4" r:id="rId4"/>
  </sheets>
  <definedNames/>
  <calcPr fullCalcOnLoad="1"/>
</workbook>
</file>

<file path=xl/sharedStrings.xml><?xml version="1.0" encoding="utf-8"?>
<sst xmlns="http://schemas.openxmlformats.org/spreadsheetml/2006/main" count="417" uniqueCount="101">
  <si>
    <t>Направление расходов и источников финансирования</t>
  </si>
  <si>
    <t>кассовое исполнение</t>
  </si>
  <si>
    <t>в том числе за счет средств:</t>
  </si>
  <si>
    <t>в том числе по мероприятиям:</t>
  </si>
  <si>
    <t>- федерального бюджета</t>
  </si>
  <si>
    <t>- областного бюджета</t>
  </si>
  <si>
    <t>- средств бюджетов МО</t>
  </si>
  <si>
    <t>- привлеченных средств</t>
  </si>
  <si>
    <t xml:space="preserve">Предоставление субсидий на возмещение затрат по регистрации, техническому и аварийному обслуживанию, а также содержанию газораспределительных сетей, сетей газопотребления и объектов газопотребления областной собственности, находящихся в хозяйственном ведении организаций, находящихся в областной собственности (за исключением государственных (муниципальных) учреждений)
</t>
  </si>
  <si>
    <t xml:space="preserve">Обучение и повышение квалификации граждан Калужской области по вопросам управления и эксплуатации в жилищно-коммунальной сфере на базе профессиональных образовательных учреждений
</t>
  </si>
  <si>
    <t xml:space="preserve">Предоставление субсидий товариществам собственников жилья на погашение затрат по оформлению земельных участков под многоквартирными домами в общую долевую собственность при создании товариществ собственников жилья
</t>
  </si>
  <si>
    <t xml:space="preserve">Премирование товариществ собственников жилья по условиям конкурса
</t>
  </si>
  <si>
    <t xml:space="preserve">Предоставление субсидий на возмещение затрат по обучению и повышению квалификации специалистов товариществ собственников жилья
</t>
  </si>
  <si>
    <t xml:space="preserve">Социальные выплаты председателям правлений товариществ собственников жилья
</t>
  </si>
  <si>
    <t xml:space="preserve">Осуществление проверок обращений граждан, Осуществление плановых проверок управляющих организаций, Привлечение к административной ответственности, Направление предписаний об устранении выявленных нарушений жилищного законодательства, Обеспечение контроля за исполнением предписаний
</t>
  </si>
  <si>
    <t xml:space="preserve">Предоставление субсидии местным бюджетам из областного бюджета на обеспечение жильем молодых семей
</t>
  </si>
  <si>
    <t xml:space="preserve">Предоставление дополнительных социальных выплат при рождении (усыновлении) одного ребенка на цели погашения части кредита или займа, предоставленного на приобретение или строительство жилья, в том числе ипотечного жилищного кредита, либо компенсации затраченных молодой семьей собственных средств на приобретение жилья или строительство индивидуального жилья
</t>
  </si>
  <si>
    <t xml:space="preserve">Предоставление социальных выплат сотрудникам организаций, осуществляющих деятельность на территориях индустриальных парков, технопарков, особых экономических зон, а также сотрудникам организаций с численностью персонала 250 человек и более, расположенных вне территорий индустриальных парков, технопарков, особых экономических зон, имеющих основной вид деятельности по разделу "Обрабатывающие производства" и сотрудникам организаций с численностью персонала 250 человек и более, расположенных вне территорий индустриальных парков, технопарков, особых экономических зон, включенных в сводный реестр организаций оборонно-промышленного комплекса, утверждаемый Правительством Российской Федерации, имеющих основной вид деятельности по разделу "Научные исследования и разработки" Общероссийского классификатора видов экономической деятельности, для возмещения части первоначального взноса, платежа по кредитам на покупаемое или создаваемое (строящееся) жилье, в том числе по ипотечным кредитам
</t>
  </si>
  <si>
    <t xml:space="preserve">Мероприятия по модернизации систем водоснабжения, водоотведения и очистки сточных вод
</t>
  </si>
  <si>
    <t xml:space="preserve">Строительство и реконструкция объектов водопроводно-канализационного хозяйства областной собственности (в т.ч. разработка ПСД)
</t>
  </si>
  <si>
    <t xml:space="preserve">Капитальный ремонт объектов водопроводно-канализационного хозяйства муниципальной собственности
</t>
  </si>
  <si>
    <t xml:space="preserve">Увеличение уставного фонда государственного предприятия Калужской области "Калугаоблводоканал"
</t>
  </si>
  <si>
    <t xml:space="preserve">Увеличение уставного капитала общества с ограниченной ответственностью "Калужский областной водоканал"
</t>
  </si>
  <si>
    <t xml:space="preserve">Развитие систем коммунальной инфраструктуры за счет внебюджетных источников (в т.ч. инвестиционной программы государственного предприятия Калужской области "Калугаоблводоканал")
</t>
  </si>
  <si>
    <t xml:space="preserve">Выполнение функций государственными органами
</t>
  </si>
  <si>
    <t>Общий объем финансирования государственной программы - всего</t>
  </si>
  <si>
    <t>Подпрограмма "Расширение сети газопроводов и строительство объектов газификации на территории Калужской области"</t>
  </si>
  <si>
    <t>Подпрограмма "Правовое просвещение населения Калужской области в жилищно-коммунальной сфере и стимулирование прогрессивных форм управления жилищным фондом в Калужской области"</t>
  </si>
  <si>
    <t>Подпрограмма "Комплексное освоение и развитие территорий в целях жилищного строительства и развития индивидуального жилищного строительства"</t>
  </si>
  <si>
    <t>Подпрограмма "Формирование сбалансированного рынка жилья экономкласса и повышение эффективности обеспечения жильем и коммунальными услугами населения Калужской области"</t>
  </si>
  <si>
    <t>Подпрограмма "Обеспечение жильем молодых семей"</t>
  </si>
  <si>
    <t>Подпрограмма "Обеспечение государственного строительного надзора и контроля за долевым строительством на территории Калужской области"</t>
  </si>
  <si>
    <t>Подпрограмма "Обеспечение государственного жилищного контроля (надзора) на территории Калужской области"</t>
  </si>
  <si>
    <t>Подпрограмма "Развитие арендного фонда жилья в Калужской области - жилье для профессионалов"</t>
  </si>
  <si>
    <t>Подпрограмма "Поддержка ипотечного жилищного кредитования"</t>
  </si>
  <si>
    <t>Подпрограмма "Чистая вода в Калужской области"</t>
  </si>
  <si>
    <t>Обеспечение реализации государственной программы</t>
  </si>
  <si>
    <t xml:space="preserve">Выполнялись строительно-монтажные работы объектов водопроводно-канализационного хозяйства. </t>
  </si>
  <si>
    <t>Развитие систем коммунальной инфраструктуры и очистки сточных вод за счет внебюджетных источников в рамках инвестиционных программ организаций водопроводно-канализационного комплекса и мероприятий по реконструкции, модернизации и строительству объектов ВКХ</t>
  </si>
  <si>
    <t>Субсидия выделена в полном объеме согласно расчетам кредитной организации</t>
  </si>
  <si>
    <t>Общий объем финансирования подпрограммы - всего</t>
  </si>
  <si>
    <t>Предоставление субсидий на возмещение затрат организациям, находящимся в областной собственности, на уплату основного долга, процентов и прочих расходов по кредитным ресурсам, полученным в кредитных организациях, на капитальный ремонт, реконструкцию и строительство капитальных объектов, находящихся в областной собственности, а также расходов по арендной плате за земельные участки, находящиеся в государственной собственности Калужской области</t>
  </si>
  <si>
    <t>Разработка и утверждение документов территориального планирования муниципальных образований Калужской области</t>
  </si>
  <si>
    <t>Содержание и обеспечение деятельности государственного учреждения, выполняющего функции заказчика-застройщика, осуществляющего строительство объектов для нужд Калужской области</t>
  </si>
  <si>
    <t>Субсидии некоммерческим организациям (за исключением государственных (муниципальных) учреждений) на осуществление мер по развитию жилищного строительства, в том числе жилья экономкласса</t>
  </si>
  <si>
    <t>средства местных бюджетов</t>
  </si>
  <si>
    <t xml:space="preserve"> Фонда реформирования ЖКХ</t>
  </si>
  <si>
    <t xml:space="preserve"> - Фонда реформирования ЖКХ</t>
  </si>
  <si>
    <t xml:space="preserve"> - местных бюджетов</t>
  </si>
  <si>
    <t>Реализация мероприятий по переселению граждан из аварийного жилья в рамках региональной адресной программы по переселению граждан из аварийного жилищного фонда с учетом необходимости развития малоэтажного жилищного строительства - всего</t>
  </si>
  <si>
    <t>Субсидии некоммерческим организациям на решение проблем пострадавших соинвесторов для целей: - проектирования изыскательских работ и строительства сетей инженерно-технического обеспечения проблемных объектов и (или) иных многоквартирных домов, возводимых в целях защиты пострадавших соинвесторов</t>
  </si>
  <si>
    <t>Социальные выплаты отдельным категориям пострадавших соинвесторов на приобретение жилья или на заключение договора долевого участия на завершение строительства проблемного объекта и (или) иного многоквартирного дома, возводимого в обеспечение требований пострадавших соинвесторов в рамках реализации Закона Калужской области "О регулировании отдельных правоотношений по защите прав граждан, инвестировавших денежные средства в строительство многоквартирных домов на территории Калужской области"</t>
  </si>
  <si>
    <t>799726,67</t>
  </si>
  <si>
    <t>Погашение затрат, связанных с установкой приборов учета потребления коммунальных ресурсов в домах, в которых созданы товарищества собственников жилья</t>
  </si>
  <si>
    <t>в том числе по подпрограммам и мероприятиям:</t>
  </si>
  <si>
    <t>Таблица № 2</t>
  </si>
  <si>
    <t>Капитальный ремонт и содержание объектов водопроводно-канализационного хозяйства областной собственности (в т.ч. разработка ПСД)</t>
  </si>
  <si>
    <t>Разработка ПСД на объекты строительства и реконструкции</t>
  </si>
  <si>
    <t>Приобретение специальной коммунальной техники</t>
  </si>
  <si>
    <t>Строительство межпоселковых газопроводов, уличных газопроводов и котельных</t>
  </si>
  <si>
    <t>Предоставление субсидий на возмещение затрат организациям, находящимся в областной собственности (за исключением государственных (муниципальных) учреждений), на уплату основного долга, процентов и прочих расходов по кредитным ресурсам, полученным в кредитных организациях на капитальный ремонт, реконструкцию и строительство объектов областной собственности, а также расходов по арендной плате за земельные участки, находящиеся в государственной собственности Калужской области</t>
  </si>
  <si>
    <t>Проведение социологических опросов населения по вопросам, связанным с предоставлением населению жилищно-коммунальных услуг</t>
  </si>
  <si>
    <t>Организация конкурса моделей правового просвещения жителей Калужской области в жилищно-коммунальной сфере</t>
  </si>
  <si>
    <t>Издание и распространение справочных, информационных материалов (памяток, буклетов, справочников и др.) населению Калужской области по темам жилищно-коммунального хозяйства</t>
  </si>
  <si>
    <t>Создание и обслуживание сайта жилищно-коммунального хозяйства Калужской области</t>
  </si>
  <si>
    <t>Предоставление субсидий товариществам собственников жилья на погашение затрат, связанных с регистрацией товариществ собственников жилья</t>
  </si>
  <si>
    <t>Осуществление проверок по обращениям граждан и юридических лиц, осуществление плановых проверок, привлечение к административной ответственности, направление предписаний об устранении выявленных нарушений законодательства в области строительства, обеспечение контроля за исполнением предписаний</t>
  </si>
  <si>
    <t>Проведение конкурсов и мероприятий в сфере установленных функций</t>
  </si>
  <si>
    <t>Предоставление субсидий юридическим лицам на возмещение затрат (части затрат) на уплату процентов по кредитам, полученным в кредитных организациях на строительство арендного жилья экономкласса</t>
  </si>
  <si>
    <t>Предоставление дополнительных социальных выплат для возмещения части процентной ставки по кредитам или займам на приобретение жилья или строительство индивидуального жилого дома, в том числе по ипотечным жилищным кредитам</t>
  </si>
  <si>
    <t>Предоставление молодым учителям государственных общеобразовательных учреждений Калужской области и муниципальных общеобразовательных учреждений социальных выплат на возмещение первоначального взноса при получении ипотечного кредита (займа)</t>
  </si>
  <si>
    <t xml:space="preserve">Данные об использовании бюджетных ассигнований и средств  из иных источников, направленных на реализацию государственной программы Калужской области "Обеспечение доступным и комфортным жильем и коммунальными услугами населения Калужской области" в 2015 году
</t>
  </si>
  <si>
    <t>2015 год (тыс. руб.)</t>
  </si>
  <si>
    <t xml:space="preserve">предусмотрено </t>
  </si>
  <si>
    <t>Пояснение о выполненных программных мероприятиях в отчетном году</t>
  </si>
  <si>
    <t>Имущественный взнос Фонду поддержки строительства доступного жилья Калужской области на реализацию мероприятий по переселению граждан из аварийного жилья в рамках региональной адресной программы по переселению граждан из аварийного жилищного фонда</t>
  </si>
  <si>
    <t xml:space="preserve">Всего в 2015 году принято 208 заявлений, проведено 15 заседаний комиссии, по 187 заявлениям приняты положительные решения на сумму 38 112,21 тыс. рублей. По итогам 2015 года заключено 187 договоров с сотрудниками организаций на общую сумму 38 112, 21 тыс. рублей.
Из них оплачено 175 договоров на сумму 35 662,46 тыс. рублей.
Выплаты предоставлены сотрудникам таких организаций как ООО «ФОЛЬКСВАГЕН Групп Рус»,  филиал ЗАО «Магна Технопласт» в г. Калуга, ОАО «Обнинское научно-производственное предприятие «Технология», ОАО «Калужский завод «Ремпутьмаш», ОАО «Калужский двигатель», ОАО «Приборный завод «Сигнал», ОАО «КЗТА», ФГУП «Государственный научный центр РФ-Физик-энергетический институт им. А.И. Лейпунского», ООО «Омиа Урал», ООО «ПСМА Рус», ООО «Рейдел Аутомотив Рус», ООО «Меркатор», ООО «Мале Рус».
</t>
  </si>
  <si>
    <t xml:space="preserve">Дополнительные социальные выплаты получили 176 молодых семей </t>
  </si>
  <si>
    <t>Дополнительные социальные выплаты получила 12 молодых семей</t>
  </si>
  <si>
    <t>В 2015 году улучшили жилищные условия 251 молодая семья</t>
  </si>
  <si>
    <t>Предоставление субсидии на возмещение затрат по реализации инвестиционных проектов комплексной малоэтажной застройки: в д.Яглово г.Калуги</t>
  </si>
  <si>
    <t>Разработаны, согласованы, утверждены 27 генеральных планов. Утверждено 100% генеральных планов городских и сельских поселений  Калужской области.  %).  Однако постановлением Правительства Калужской области от 08.05.2015 № 255 «О распределении субсидий местным бюджетам из областного бюджета на реализацию государственной программы Калужской области «Обеспечение доступным и комфортным жильем и коммунальными услугами населения Калужской области» на 2015 год» предусмотрено к распределению субсидий на сумму 1991,1 тыс. руб., но отсутствие финансирования не позволило в полном объеме исполнить данное постановление и 12 МО недополучили субсидию из областного бюджета в сумме 663,8 тыс. руб.</t>
  </si>
  <si>
    <t>В 2015 году переселено 2 259 чел.,  аварийной площадью 31,85 тыс. кв. метров, введено в эксплуатацию 38,97 тыс. кв. метров построенного жилья.</t>
  </si>
  <si>
    <t>Средства направлены на погашение кредиторской задолженности 2014 года по 4 объектам</t>
  </si>
  <si>
    <t>Реализация мероприятий по переселению граждан из аварийного жилья</t>
  </si>
  <si>
    <t xml:space="preserve">Средства направлены на погашение кредиторской задолженности 2014 года </t>
  </si>
  <si>
    <t>Проведена реновация более 95 км водопроводных и канализационных сетей.</t>
  </si>
  <si>
    <t>Капитальный ремонт очистных сооружений г. Ермолино, приобретение насосов для канализационной насосной станции, специальной коммунальной техники</t>
  </si>
  <si>
    <t>Значительное место в программе в 2015 году уделено государственной поддержке   ГП КО «Калугаоблводоканал» в связи с неудовлетворительным состоянием имущества водопроводно-канализационного хозяйства областной собственности.</t>
  </si>
  <si>
    <t>на 01.01.2016 на балансе находится   559 объекта общей протяженностью 1478,1 км.                                                                                  на 01.01.2015 на балансе находились 490 объекта общей протяженностью 1308,6 км.</t>
  </si>
  <si>
    <t xml:space="preserve">Введено в эксплуатацию 97 объектов газификации </t>
  </si>
  <si>
    <t>Для получения субсидии были представлены  документы от 346 председателей товариществ собственников жилья</t>
  </si>
  <si>
    <t>Площадь обследованного жилищного фонда на предмет выявления нарушений жилищного законодательства - 32984 тыс. кв.м., Выдано исполнительных документов по результатам проведенных мероприятий по контролю за соблюдением жилищного законодательства, законодательства об энергосбережении и о повышении энергетической эффективности - 17687, Соотношение выданных документов о соответствии (несоответствии) жилых помещений требованиям, предъявляемым к жилым помещениям, к поступившим обращениям об их предоставлении - 100%.</t>
  </si>
  <si>
    <t xml:space="preserve">Построено более  220  км газопроводов </t>
  </si>
  <si>
    <t xml:space="preserve">Проведено 1066 проверки строящихся и реконструируемых объектов капитального строительства (в том числе  проверок деятельности застройщиков, осуществляющих строительство объектов с привлечением денежных средств граждан - участников долевого строительства). </t>
  </si>
  <si>
    <r>
      <t xml:space="preserve">Разработаны, согласованы, утверждены 27 генеральных планов. </t>
    </r>
    <r>
      <rPr>
        <sz val="10"/>
        <color indexed="10"/>
        <rFont val="Times New Roman"/>
        <family val="1"/>
      </rPr>
      <t xml:space="preserve"> </t>
    </r>
    <r>
      <rPr>
        <sz val="10"/>
        <color indexed="8"/>
        <rFont val="Times New Roman"/>
        <family val="1"/>
      </rPr>
      <t>Однако постановлением Правительства Калужской области от 08.05.2015 № 255 «О распределении субсидий местным бюджетам из областного бюджета на реализацию государственной программы Калужской области «Обеспечение доступным и комфортным жильем и коммунальными услугами населения Калужской области» на 2015 год» предусмотрено к распределению субсидий на сумму 1991,1 тыс. руб., но отсутствие финансирования не позволило в полном объеме исполнить данное постановление и 12 МО недополучили субсидию из областного бюджета в сумме 663,8 тыс. руб.</t>
    </r>
  </si>
  <si>
    <t xml:space="preserve">Средства направлены на погашение кредиторской задолженности 2014 года за выполненные работы по получению технических  условий на подключение объектов к сетям инженерно-технического обеспечения, демонтаж, разработка проектно-сметной документации по объектам:
- дом № 18 по ул. Дружбы в г. Калуге;
- дом № 12 по бул. Моторостроителей в г. Калуге;
- дом № 56 по ул. Пухова в г. Калуге;
- дома микрорайона «Сказка» в г. Жуков Калужской области.
</t>
  </si>
  <si>
    <r>
      <t>Проведена реновация более 20 км водопроводных и канализационных сетей в 16 муниципальных образованиях области</t>
    </r>
    <r>
      <rPr>
        <sz val="10"/>
        <color indexed="10"/>
        <rFont val="Times New Roman"/>
        <family val="1"/>
      </rPr>
      <t xml:space="preserve"> </t>
    </r>
  </si>
  <si>
    <t xml:space="preserve">Выполнялись строительно-монтажные работы объектов водопроводно-канализационного хозяйства, в том числе   реконструкция канализационных очистных сооружений  г. Кирова, станция обезжелезивания воды  в г. Малоярославец,  реконструкция водозаборных сооружений в пос. Думиничи,  строительство станции очистки питьевой воды в г. Жиздре </t>
  </si>
  <si>
    <t>Для получения субсидии были представлены  документы от 362 председателей товариществ собственников жилья</t>
  </si>
  <si>
    <t xml:space="preserve">Осуществлялось строительство следующих объектов   в рамках инвестиционных программ организаций водопроводно-канализационного комплекса и мероприятий по реконструкции, модернизации и строительству объектов ВКХ: «Строительство системы водоотведения от площадки Северная, с.Воскресенское, Ферзиковского района Калужской области» - протяженность – 1625 п.м
«Строительство сетей водоснабжения и водоотведения д.Воскресенское» - 3517 п.м
«Строительство самотечного канализационного коллектора в р-не д.Верховая, д.Квань г.Калуга от колодцев гасителей №№3,4 по ул.Академическая до места врезки в существующий коллектор Д=1000 мм в районе Тульского шоссе» - 700п.м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</si>
</sst>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
  </numFmts>
  <fonts count="39">
    <font>
      <sz val="11"/>
      <color indexed="8"/>
      <name val="Calibri"/>
      <family val="2"/>
    </font>
    <font>
      <b/>
      <sz val="12"/>
      <name val="Times New Roman"/>
      <family val="1"/>
    </font>
    <font>
      <sz val="12"/>
      <name val="Times New Roman"/>
      <family val="1"/>
    </font>
    <font>
      <b/>
      <sz val="11"/>
      <name val="Times New Roman"/>
      <family val="1"/>
    </font>
    <font>
      <i/>
      <sz val="10"/>
      <name val="Times New Roman"/>
      <family val="1"/>
    </font>
    <font>
      <b/>
      <i/>
      <sz val="11"/>
      <name val="Times New Roman"/>
      <family val="1"/>
    </font>
    <font>
      <b/>
      <i/>
      <sz val="12"/>
      <name val="Times New Roman"/>
      <family val="1"/>
    </font>
    <font>
      <i/>
      <sz val="11"/>
      <name val="Times New Roman"/>
      <family val="1"/>
    </font>
    <font>
      <sz val="11"/>
      <name val="Times New Roman"/>
      <family val="1"/>
    </font>
    <font>
      <b/>
      <i/>
      <sz val="10"/>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color indexed="8"/>
      <name val="Times New Roman"/>
      <family val="1"/>
    </font>
    <font>
      <sz val="10"/>
      <color indexed="8"/>
      <name val="Calibri"/>
      <family val="2"/>
    </font>
    <font>
      <sz val="8"/>
      <color indexed="8"/>
      <name val="Times New Roman"/>
      <family val="1"/>
    </font>
    <font>
      <i/>
      <sz val="12"/>
      <name val="Times New Roman"/>
      <family val="1"/>
    </font>
    <font>
      <sz val="10"/>
      <color indexed="10"/>
      <name val="Times New Roman"/>
      <family val="1"/>
    </font>
    <font>
      <sz val="12"/>
      <color indexed="8"/>
      <name val="Times New Roman"/>
      <family val="1"/>
    </font>
    <font>
      <b/>
      <sz val="11"/>
      <color indexed="8"/>
      <name val="Times New Roman"/>
      <family val="1"/>
    </font>
    <font>
      <b/>
      <sz val="11"/>
      <color theme="1"/>
      <name val="Calibri"/>
      <family val="2"/>
    </font>
    <font>
      <sz val="10"/>
      <color theme="1"/>
      <name val="Times New Roman"/>
      <family val="1"/>
    </font>
    <font>
      <sz val="12"/>
      <color theme="1"/>
      <name val="Times New Roman"/>
      <family val="1"/>
    </font>
    <font>
      <b/>
      <sz val="11"/>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6" tint="0.599990010261535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116">
    <xf numFmtId="0" fontId="0" fillId="0" borderId="0" xfId="0" applyAlignment="1">
      <alignment/>
    </xf>
    <xf numFmtId="0" fontId="27" fillId="0" borderId="0" xfId="0" applyFont="1" applyAlignment="1">
      <alignment/>
    </xf>
    <xf numFmtId="0" fontId="1" fillId="0" borderId="0" xfId="0" applyFont="1" applyAlignment="1">
      <alignment horizontal="center" vertical="center" wrapText="1"/>
    </xf>
    <xf numFmtId="0" fontId="2" fillId="0" borderId="10" xfId="0" applyFont="1" applyBorder="1" applyAlignment="1">
      <alignment vertical="center"/>
    </xf>
    <xf numFmtId="49" fontId="7" fillId="0" borderId="10" xfId="0" applyNumberFormat="1" applyFont="1" applyBorder="1" applyAlignment="1">
      <alignment vertical="center"/>
    </xf>
    <xf numFmtId="0" fontId="2" fillId="0" borderId="10" xfId="0" applyFont="1" applyBorder="1" applyAlignment="1">
      <alignment/>
    </xf>
    <xf numFmtId="0" fontId="10" fillId="0" borderId="10" xfId="0" applyFont="1" applyBorder="1" applyAlignment="1">
      <alignment vertical="center" wrapText="1"/>
    </xf>
    <xf numFmtId="49" fontId="4" fillId="0" borderId="10" xfId="0" applyNumberFormat="1" applyFont="1" applyBorder="1" applyAlignment="1">
      <alignment vertical="center"/>
    </xf>
    <xf numFmtId="49" fontId="10" fillId="0" borderId="0" xfId="0" applyNumberFormat="1" applyFont="1" applyBorder="1" applyAlignment="1">
      <alignment vertical="center"/>
    </xf>
    <xf numFmtId="3" fontId="2" fillId="0" borderId="0" xfId="0" applyNumberFormat="1" applyFont="1" applyBorder="1" applyAlignment="1">
      <alignment vertical="center" wrapText="1"/>
    </xf>
    <xf numFmtId="0" fontId="2" fillId="0" borderId="0" xfId="0" applyFont="1" applyBorder="1" applyAlignment="1">
      <alignment vertical="center"/>
    </xf>
    <xf numFmtId="0" fontId="9" fillId="0" borderId="10" xfId="0" applyNumberFormat="1" applyFont="1" applyBorder="1" applyAlignment="1">
      <alignment vertical="center" wrapText="1"/>
    </xf>
    <xf numFmtId="0" fontId="8" fillId="0" borderId="10" xfId="0" applyNumberFormat="1" applyFont="1" applyBorder="1" applyAlignment="1">
      <alignment vertical="center"/>
    </xf>
    <xf numFmtId="4" fontId="2" fillId="0" borderId="10" xfId="0" applyNumberFormat="1" applyFont="1" applyBorder="1" applyAlignment="1">
      <alignment/>
    </xf>
    <xf numFmtId="49" fontId="35" fillId="0" borderId="0" xfId="0" applyNumberFormat="1" applyFont="1" applyBorder="1" applyAlignment="1">
      <alignment wrapText="1"/>
    </xf>
    <xf numFmtId="0" fontId="35" fillId="0" borderId="0" xfId="0" applyFont="1" applyBorder="1" applyAlignment="1">
      <alignment wrapText="1"/>
    </xf>
    <xf numFmtId="49" fontId="0" fillId="0" borderId="0" xfId="0" applyNumberFormat="1" applyBorder="1" applyAlignment="1">
      <alignment/>
    </xf>
    <xf numFmtId="49" fontId="0" fillId="0" borderId="11" xfId="0" applyNumberFormat="1" applyBorder="1" applyAlignment="1">
      <alignment/>
    </xf>
    <xf numFmtId="0" fontId="35" fillId="0" borderId="11" xfId="0" applyFont="1" applyBorder="1" applyAlignment="1">
      <alignment wrapText="1"/>
    </xf>
    <xf numFmtId="49" fontId="35" fillId="0" borderId="11" xfId="0" applyNumberFormat="1" applyFont="1" applyBorder="1" applyAlignment="1">
      <alignment wrapText="1"/>
    </xf>
    <xf numFmtId="0" fontId="27" fillId="0" borderId="0" xfId="0" applyFont="1" applyAlignment="1">
      <alignment horizontal="center"/>
    </xf>
    <xf numFmtId="49" fontId="35" fillId="24" borderId="0" xfId="0" applyNumberFormat="1" applyFont="1" applyFill="1" applyBorder="1" applyAlignment="1">
      <alignment wrapText="1"/>
    </xf>
    <xf numFmtId="49" fontId="35" fillId="24" borderId="11" xfId="0" applyNumberFormat="1" applyFont="1" applyFill="1" applyBorder="1" applyAlignment="1">
      <alignment wrapText="1"/>
    </xf>
    <xf numFmtId="49" fontId="35" fillId="0" borderId="0" xfId="0" applyNumberFormat="1" applyFont="1" applyBorder="1" applyAlignment="1">
      <alignment/>
    </xf>
    <xf numFmtId="49" fontId="35" fillId="0" borderId="11" xfId="0" applyNumberFormat="1" applyFont="1" applyBorder="1" applyAlignment="1">
      <alignment/>
    </xf>
    <xf numFmtId="0" fontId="36" fillId="0" borderId="10" xfId="0" applyFont="1" applyBorder="1" applyAlignment="1">
      <alignment vertical="top" wrapText="1"/>
    </xf>
    <xf numFmtId="0" fontId="28" fillId="0" borderId="12" xfId="0" applyFont="1" applyBorder="1" applyAlignment="1">
      <alignment vertical="center" wrapText="1"/>
    </xf>
    <xf numFmtId="0" fontId="29" fillId="0" borderId="10" xfId="0" applyFont="1" applyBorder="1" applyAlignment="1">
      <alignment vertical="center" wrapText="1"/>
    </xf>
    <xf numFmtId="0" fontId="0" fillId="0" borderId="10" xfId="0" applyFont="1" applyBorder="1" applyAlignment="1">
      <alignment/>
    </xf>
    <xf numFmtId="0" fontId="36" fillId="0" borderId="10" xfId="0" applyFont="1" applyFill="1" applyBorder="1" applyAlignment="1">
      <alignment wrapText="1"/>
    </xf>
    <xf numFmtId="0" fontId="37" fillId="0" borderId="10" xfId="0" applyFont="1" applyFill="1" applyBorder="1" applyAlignment="1">
      <alignment vertical="center" wrapText="1"/>
    </xf>
    <xf numFmtId="0" fontId="35" fillId="24" borderId="10" xfId="0" applyFont="1" applyFill="1" applyBorder="1" applyAlignment="1">
      <alignment horizontal="center" wrapText="1"/>
    </xf>
    <xf numFmtId="0" fontId="38" fillId="24" borderId="10" xfId="0" applyFont="1" applyFill="1" applyBorder="1" applyAlignment="1">
      <alignment horizontal="left" wrapText="1"/>
    </xf>
    <xf numFmtId="0" fontId="38" fillId="24" borderId="10" xfId="0" applyFont="1" applyFill="1" applyBorder="1" applyAlignment="1">
      <alignment horizontal="center" wrapText="1"/>
    </xf>
    <xf numFmtId="4" fontId="38" fillId="24" borderId="10" xfId="0" applyNumberFormat="1" applyFont="1" applyFill="1" applyBorder="1" applyAlignment="1">
      <alignment horizont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xf>
    <xf numFmtId="4" fontId="2" fillId="0" borderId="10" xfId="0" applyNumberFormat="1" applyFont="1" applyBorder="1" applyAlignment="1">
      <alignment horizontal="center" vertical="center" wrapText="1"/>
    </xf>
    <xf numFmtId="0" fontId="8" fillId="0" borderId="10" xfId="0" applyNumberFormat="1" applyFont="1" applyBorder="1" applyAlignment="1">
      <alignment vertical="center" wrapText="1"/>
    </xf>
    <xf numFmtId="49" fontId="35" fillId="24" borderId="10" xfId="0" applyNumberFormat="1" applyFont="1" applyFill="1" applyBorder="1" applyAlignment="1">
      <alignment horizontal="center"/>
    </xf>
    <xf numFmtId="0" fontId="38" fillId="24" borderId="10" xfId="0" applyFont="1" applyFill="1" applyBorder="1" applyAlignment="1">
      <alignment horizontal="left" vertical="top" wrapText="1"/>
    </xf>
    <xf numFmtId="0" fontId="9" fillId="0" borderId="10" xfId="0" applyNumberFormat="1" applyFont="1" applyBorder="1" applyAlignment="1">
      <alignment vertical="top" wrapText="1"/>
    </xf>
    <xf numFmtId="169" fontId="2" fillId="0" borderId="10" xfId="0" applyNumberFormat="1" applyFont="1" applyBorder="1" applyAlignment="1">
      <alignment horizontal="center" vertical="center"/>
    </xf>
    <xf numFmtId="169" fontId="2" fillId="0" borderId="10" xfId="0" applyNumberFormat="1" applyFont="1" applyBorder="1" applyAlignment="1">
      <alignment horizontal="center" vertical="center" wrapText="1"/>
    </xf>
    <xf numFmtId="169" fontId="2" fillId="0" borderId="10" xfId="0" applyNumberFormat="1" applyFont="1" applyBorder="1" applyAlignment="1">
      <alignment horizontal="center"/>
    </xf>
    <xf numFmtId="2" fontId="2" fillId="0" borderId="10" xfId="0" applyNumberFormat="1" applyFont="1" applyBorder="1" applyAlignment="1">
      <alignment horizontal="center" vertical="top" wrapText="1"/>
    </xf>
    <xf numFmtId="2" fontId="2" fillId="0" borderId="10" xfId="0" applyNumberFormat="1" applyFont="1" applyBorder="1" applyAlignment="1">
      <alignment horizontal="center"/>
    </xf>
    <xf numFmtId="2" fontId="2" fillId="0" borderId="10" xfId="0" applyNumberFormat="1" applyFont="1" applyBorder="1" applyAlignment="1">
      <alignment horizontal="center" vertical="center" wrapText="1"/>
    </xf>
    <xf numFmtId="49" fontId="7" fillId="24" borderId="10" xfId="0" applyNumberFormat="1" applyFont="1" applyFill="1" applyBorder="1" applyAlignment="1">
      <alignment vertical="center"/>
    </xf>
    <xf numFmtId="0" fontId="8" fillId="24" borderId="10" xfId="0" applyNumberFormat="1" applyFont="1" applyFill="1" applyBorder="1" applyAlignment="1">
      <alignment vertical="center"/>
    </xf>
    <xf numFmtId="49" fontId="38" fillId="24" borderId="10" xfId="0" applyNumberFormat="1" applyFont="1" applyFill="1" applyBorder="1" applyAlignment="1">
      <alignment horizontal="center"/>
    </xf>
    <xf numFmtId="3" fontId="2" fillId="0" borderId="10" xfId="0" applyNumberFormat="1" applyFont="1" applyBorder="1" applyAlignment="1">
      <alignment horizontal="center" vertical="center"/>
    </xf>
    <xf numFmtId="49" fontId="38" fillId="24" borderId="10" xfId="0" applyNumberFormat="1" applyFont="1" applyFill="1" applyBorder="1" applyAlignment="1">
      <alignment horizontal="center" wrapText="1"/>
    </xf>
    <xf numFmtId="2" fontId="38" fillId="24" borderId="10" xfId="0" applyNumberFormat="1" applyFont="1" applyFill="1" applyBorder="1" applyAlignment="1">
      <alignment horizontal="center" wrapText="1"/>
    </xf>
    <xf numFmtId="4" fontId="10" fillId="0" borderId="10" xfId="0" applyNumberFormat="1" applyFont="1" applyBorder="1" applyAlignment="1">
      <alignment wrapText="1"/>
    </xf>
    <xf numFmtId="2" fontId="38" fillId="24" borderId="10" xfId="0" applyNumberFormat="1" applyFont="1" applyFill="1" applyBorder="1" applyAlignment="1">
      <alignment horizontal="center"/>
    </xf>
    <xf numFmtId="3"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xf>
    <xf numFmtId="170" fontId="38" fillId="24" borderId="10" xfId="0" applyNumberFormat="1" applyFont="1" applyFill="1" applyBorder="1" applyAlignment="1">
      <alignment horizontal="center" wrapText="1"/>
    </xf>
    <xf numFmtId="169"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30" fillId="0" borderId="0" xfId="0" applyFont="1" applyBorder="1" applyAlignment="1">
      <alignment horizontal="center" vertical="center" wrapText="1"/>
    </xf>
    <xf numFmtId="2" fontId="30" fillId="0" borderId="0" xfId="0" applyNumberFormat="1" applyFont="1" applyBorder="1" applyAlignment="1">
      <alignment horizontal="center" vertical="center" wrapText="1"/>
    </xf>
    <xf numFmtId="4" fontId="30" fillId="0" borderId="0" xfId="0" applyNumberFormat="1" applyFont="1" applyBorder="1" applyAlignment="1">
      <alignment horizontal="center" vertical="center" wrapText="1"/>
    </xf>
    <xf numFmtId="0" fontId="27" fillId="0" borderId="0" xfId="0" applyFont="1" applyBorder="1" applyAlignment="1">
      <alignment/>
    </xf>
    <xf numFmtId="0" fontId="36" fillId="0" borderId="10" xfId="0" applyFont="1" applyFill="1" applyBorder="1" applyAlignment="1">
      <alignment horizontal="center" vertical="center" wrapText="1"/>
    </xf>
    <xf numFmtId="0" fontId="36" fillId="0" borderId="10" xfId="0" applyFont="1" applyFill="1" applyBorder="1" applyAlignment="1">
      <alignment vertical="top" wrapText="1"/>
    </xf>
    <xf numFmtId="0" fontId="36" fillId="0" borderId="10" xfId="0" applyFont="1" applyBorder="1" applyAlignment="1">
      <alignment horizontal="left" vertical="top" wrapText="1"/>
    </xf>
    <xf numFmtId="0" fontId="31" fillId="0" borderId="0" xfId="0" applyFont="1" applyAlignment="1">
      <alignment horizontal="right" vertical="center" wrapText="1"/>
    </xf>
    <xf numFmtId="0" fontId="27" fillId="24" borderId="0" xfId="0" applyFont="1" applyFill="1" applyAlignment="1">
      <alignment/>
    </xf>
    <xf numFmtId="0" fontId="8" fillId="24" borderId="0" xfId="0" applyFont="1" applyFill="1" applyAlignment="1">
      <alignment horizontal="right"/>
    </xf>
    <xf numFmtId="0" fontId="5" fillId="24" borderId="10" xfId="0" applyFont="1" applyFill="1" applyBorder="1" applyAlignment="1">
      <alignment horizontal="center" vertical="center" wrapText="1"/>
    </xf>
    <xf numFmtId="49" fontId="3" fillId="24" borderId="10" xfId="0" applyNumberFormat="1" applyFont="1" applyFill="1" applyBorder="1" applyAlignment="1">
      <alignment vertical="center" wrapText="1"/>
    </xf>
    <xf numFmtId="2" fontId="3" fillId="24" borderId="10" xfId="0" applyNumberFormat="1" applyFont="1" applyFill="1" applyBorder="1" applyAlignment="1">
      <alignment horizontal="center" vertical="center" wrapText="1"/>
    </xf>
    <xf numFmtId="0" fontId="2" fillId="24" borderId="10" xfId="0" applyFont="1" applyFill="1" applyBorder="1" applyAlignment="1">
      <alignment vertical="center"/>
    </xf>
    <xf numFmtId="4" fontId="2" fillId="24" borderId="10" xfId="0" applyNumberFormat="1" applyFont="1" applyFill="1" applyBorder="1" applyAlignment="1">
      <alignment/>
    </xf>
    <xf numFmtId="0" fontId="2" fillId="24" borderId="10" xfId="0" applyFont="1" applyFill="1" applyBorder="1" applyAlignment="1">
      <alignment/>
    </xf>
    <xf numFmtId="0" fontId="10" fillId="24" borderId="10" xfId="0" applyFont="1" applyFill="1" applyBorder="1" applyAlignment="1">
      <alignment vertical="center" wrapText="1"/>
    </xf>
    <xf numFmtId="4" fontId="35" fillId="24" borderId="0" xfId="0" applyNumberFormat="1" applyFont="1" applyFill="1" applyBorder="1" applyAlignment="1">
      <alignment wrapText="1"/>
    </xf>
    <xf numFmtId="2" fontId="0" fillId="24" borderId="0" xfId="0" applyNumberFormat="1" applyFill="1" applyBorder="1" applyAlignment="1">
      <alignment/>
    </xf>
    <xf numFmtId="49" fontId="0" fillId="24" borderId="0" xfId="0" applyNumberFormat="1" applyFill="1" applyBorder="1" applyAlignment="1">
      <alignment/>
    </xf>
    <xf numFmtId="2" fontId="1" fillId="24" borderId="10" xfId="0" applyNumberFormat="1" applyFont="1" applyFill="1" applyBorder="1" applyAlignment="1">
      <alignment horizontal="center" vertical="center" wrapText="1"/>
    </xf>
    <xf numFmtId="2" fontId="35" fillId="24" borderId="0" xfId="0" applyNumberFormat="1" applyFont="1" applyFill="1" applyBorder="1" applyAlignment="1">
      <alignment horizontal="center"/>
    </xf>
    <xf numFmtId="49" fontId="35" fillId="24" borderId="0" xfId="0" applyNumberFormat="1" applyFont="1" applyFill="1" applyBorder="1" applyAlignment="1">
      <alignment horizontal="center"/>
    </xf>
    <xf numFmtId="0" fontId="28" fillId="0" borderId="10" xfId="0" applyFont="1" applyBorder="1" applyAlignment="1">
      <alignment horizontal="left" vertical="center" wrapText="1"/>
    </xf>
    <xf numFmtId="0" fontId="36" fillId="0"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xf>
    <xf numFmtId="0" fontId="9" fillId="0" borderId="10" xfId="0" applyNumberFormat="1" applyFont="1" applyBorder="1" applyAlignment="1">
      <alignment horizontal="left" vertical="top" wrapText="1"/>
    </xf>
    <xf numFmtId="4" fontId="3" fillId="24" borderId="10" xfId="0" applyNumberFormat="1" applyFont="1" applyFill="1" applyBorder="1" applyAlignment="1">
      <alignment horizontal="center" vertical="center" wrapText="1"/>
    </xf>
    <xf numFmtId="4" fontId="35" fillId="24" borderId="10" xfId="0" applyNumberFormat="1" applyFont="1" applyFill="1" applyBorder="1" applyAlignment="1">
      <alignment horizontal="center" wrapText="1"/>
    </xf>
    <xf numFmtId="4" fontId="1" fillId="24" borderId="10" xfId="0" applyNumberFormat="1" applyFont="1" applyFill="1" applyBorder="1" applyAlignment="1">
      <alignment horizontal="center" vertical="center" wrapText="1"/>
    </xf>
    <xf numFmtId="4" fontId="35" fillId="24" borderId="10" xfId="0" applyNumberFormat="1" applyFont="1" applyFill="1" applyBorder="1" applyAlignment="1">
      <alignment horizontal="center"/>
    </xf>
    <xf numFmtId="4" fontId="2" fillId="0" borderId="10" xfId="0" applyNumberFormat="1" applyFont="1" applyBorder="1" applyAlignment="1">
      <alignment horizontal="center" vertical="top" wrapText="1"/>
    </xf>
    <xf numFmtId="4" fontId="38" fillId="24" borderId="10" xfId="0" applyNumberFormat="1" applyFont="1" applyFill="1" applyBorder="1" applyAlignment="1">
      <alignment horizontal="center"/>
    </xf>
    <xf numFmtId="4" fontId="27" fillId="0" borderId="0" xfId="0" applyNumberFormat="1" applyFont="1" applyAlignment="1">
      <alignment/>
    </xf>
    <xf numFmtId="0" fontId="10" fillId="25" borderId="10" xfId="0" applyFont="1" applyFill="1" applyBorder="1" applyAlignment="1">
      <alignment vertical="center" wrapText="1"/>
    </xf>
    <xf numFmtId="0" fontId="10" fillId="25" borderId="10" xfId="0" applyFont="1" applyFill="1" applyBorder="1" applyAlignment="1">
      <alignment horizontal="left" vertical="top" wrapText="1"/>
    </xf>
    <xf numFmtId="0" fontId="3" fillId="26" borderId="13" xfId="0" applyNumberFormat="1" applyFont="1" applyFill="1" applyBorder="1" applyAlignment="1">
      <alignment horizontal="center" vertical="center"/>
    </xf>
    <xf numFmtId="0" fontId="3" fillId="26" borderId="14" xfId="0" applyNumberFormat="1" applyFont="1" applyFill="1" applyBorder="1" applyAlignment="1">
      <alignment horizontal="center" vertical="center"/>
    </xf>
    <xf numFmtId="0" fontId="3" fillId="26" borderId="15" xfId="0" applyNumberFormat="1" applyFont="1" applyFill="1" applyBorder="1" applyAlignment="1">
      <alignment horizontal="center" vertical="center"/>
    </xf>
    <xf numFmtId="49" fontId="38" fillId="26" borderId="14" xfId="0" applyNumberFormat="1" applyFont="1" applyFill="1" applyBorder="1" applyAlignment="1">
      <alignment horizontal="center"/>
    </xf>
    <xf numFmtId="49" fontId="38" fillId="26" borderId="15" xfId="0" applyNumberFormat="1" applyFont="1" applyFill="1" applyBorder="1" applyAlignment="1">
      <alignment horizontal="center"/>
    </xf>
    <xf numFmtId="49" fontId="38" fillId="26" borderId="14" xfId="0" applyNumberFormat="1" applyFont="1" applyFill="1" applyBorder="1" applyAlignment="1">
      <alignment horizontal="center" wrapText="1"/>
    </xf>
    <xf numFmtId="49" fontId="38" fillId="26" borderId="15" xfId="0" applyNumberFormat="1" applyFont="1" applyFill="1" applyBorder="1" applyAlignment="1">
      <alignment horizontal="center" wrapText="1"/>
    </xf>
    <xf numFmtId="0" fontId="38" fillId="26" borderId="14" xfId="0" applyFont="1" applyFill="1" applyBorder="1" applyAlignment="1">
      <alignment horizontal="center" wrapText="1"/>
    </xf>
    <xf numFmtId="0" fontId="38" fillId="26" borderId="15" xfId="0" applyFont="1" applyFill="1" applyBorder="1" applyAlignment="1">
      <alignment horizontal="center" wrapText="1"/>
    </xf>
    <xf numFmtId="49" fontId="38" fillId="26" borderId="13" xfId="0" applyNumberFormat="1" applyFont="1" applyFill="1" applyBorder="1" applyAlignment="1">
      <alignment horizontal="center"/>
    </xf>
    <xf numFmtId="0" fontId="1" fillId="24" borderId="0" xfId="0" applyFont="1" applyFill="1" applyAlignment="1">
      <alignment horizontal="center" vertical="top" wrapText="1"/>
    </xf>
    <xf numFmtId="0" fontId="5"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4" fontId="10" fillId="0" borderId="10" xfId="0" applyNumberFormat="1" applyFont="1" applyFill="1" applyBorder="1" applyAlignment="1">
      <alignment wrapText="1"/>
    </xf>
    <xf numFmtId="0" fontId="10" fillId="0" borderId="10" xfId="0" applyFont="1" applyFill="1" applyBorder="1" applyAlignment="1">
      <alignment vertical="center" wrapText="1"/>
    </xf>
    <xf numFmtId="0" fontId="28" fillId="0" borderId="10" xfId="0"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2"/>
  <sheetViews>
    <sheetView tabSelected="1" zoomScalePageLayoutView="0" workbookViewId="0" topLeftCell="A1">
      <selection activeCell="D43" sqref="D43"/>
    </sheetView>
  </sheetViews>
  <sheetFormatPr defaultColWidth="9.140625" defaultRowHeight="15"/>
  <cols>
    <col min="1" max="1" width="69.57421875" style="1" customWidth="1"/>
    <col min="2" max="2" width="18.57421875" style="1" customWidth="1"/>
    <col min="3" max="3" width="22.7109375" style="1" customWidth="1"/>
    <col min="4" max="4" width="56.7109375" style="1" customWidth="1"/>
    <col min="5" max="5" width="9.140625" style="1" customWidth="1"/>
    <col min="6" max="6" width="19.28125" style="1" customWidth="1"/>
    <col min="7" max="7" width="19.8515625" style="1" customWidth="1"/>
    <col min="8" max="16384" width="9.140625" style="1" customWidth="1"/>
  </cols>
  <sheetData>
    <row r="1" spans="1:5" ht="14.25">
      <c r="A1" s="69"/>
      <c r="B1" s="69"/>
      <c r="C1" s="69"/>
      <c r="D1" s="70" t="s">
        <v>55</v>
      </c>
      <c r="E1" s="69"/>
    </row>
    <row r="2" spans="1:5" ht="45.75" customHeight="1">
      <c r="A2" s="109" t="s">
        <v>71</v>
      </c>
      <c r="B2" s="109"/>
      <c r="C2" s="109"/>
      <c r="D2" s="109"/>
      <c r="E2" s="69"/>
    </row>
    <row r="3" spans="1:4" ht="15">
      <c r="A3" s="2"/>
      <c r="B3" s="2"/>
      <c r="C3" s="2"/>
      <c r="D3" s="68"/>
    </row>
    <row r="4" spans="1:7" ht="21" customHeight="1">
      <c r="A4" s="112" t="s">
        <v>0</v>
      </c>
      <c r="B4" s="111" t="s">
        <v>72</v>
      </c>
      <c r="C4" s="111"/>
      <c r="D4" s="110" t="s">
        <v>74</v>
      </c>
      <c r="G4" s="61"/>
    </row>
    <row r="5" spans="1:7" ht="33.75" customHeight="1">
      <c r="A5" s="112"/>
      <c r="B5" s="71" t="s">
        <v>73</v>
      </c>
      <c r="C5" s="71" t="s">
        <v>1</v>
      </c>
      <c r="D5" s="110"/>
      <c r="G5" s="62"/>
    </row>
    <row r="6" spans="1:7" ht="15">
      <c r="A6" s="72" t="s">
        <v>25</v>
      </c>
      <c r="B6" s="90">
        <f>B8+B9+B10+B11+B12</f>
        <v>4582728.69</v>
      </c>
      <c r="C6" s="90">
        <f>C8+C9+C10+C11+C12</f>
        <v>4202441.47</v>
      </c>
      <c r="D6" s="74"/>
      <c r="G6" s="63"/>
    </row>
    <row r="7" spans="1:7" ht="15">
      <c r="A7" s="48" t="s">
        <v>2</v>
      </c>
      <c r="B7" s="90"/>
      <c r="C7" s="90"/>
      <c r="D7" s="74"/>
      <c r="G7" s="63"/>
    </row>
    <row r="8" spans="1:7" ht="15">
      <c r="A8" s="49" t="s">
        <v>5</v>
      </c>
      <c r="B8" s="90">
        <f>B17+B34+B52+B73+B81+B89+B117+B131+B142+B150+B158+B161</f>
        <v>2298993.93</v>
      </c>
      <c r="C8" s="90">
        <f>C17+C34+C52+C73+C81+C89+C117+C131+C142+C150+C158+C161</f>
        <v>2298993.93</v>
      </c>
      <c r="D8" s="74"/>
      <c r="F8" s="96"/>
      <c r="G8" s="63"/>
    </row>
    <row r="9" spans="1:7" ht="15">
      <c r="A9" s="49" t="s">
        <v>4</v>
      </c>
      <c r="B9" s="90">
        <f>B53+B90</f>
        <v>158968.22</v>
      </c>
      <c r="C9" s="90">
        <f>C53+C90</f>
        <v>112051.94</v>
      </c>
      <c r="D9" s="74"/>
      <c r="G9" s="63"/>
    </row>
    <row r="10" spans="1:7" ht="15">
      <c r="A10" s="49" t="s">
        <v>47</v>
      </c>
      <c r="B10" s="90">
        <f>B35</f>
        <v>915939.5</v>
      </c>
      <c r="C10" s="90">
        <f>C35</f>
        <v>582568.56</v>
      </c>
      <c r="D10" s="74"/>
      <c r="G10" s="63"/>
    </row>
    <row r="11" spans="1:7" ht="15">
      <c r="A11" s="49" t="s">
        <v>48</v>
      </c>
      <c r="B11" s="90">
        <f>B36+B54+B91</f>
        <v>134592.00999999998</v>
      </c>
      <c r="C11" s="90">
        <f>C36+C54+C91</f>
        <v>134592.00999999998</v>
      </c>
      <c r="D11" s="74"/>
      <c r="G11" s="63"/>
    </row>
    <row r="12" spans="1:7" ht="15">
      <c r="A12" s="49" t="s">
        <v>7</v>
      </c>
      <c r="B12" s="90">
        <f>B55+B92</f>
        <v>1074235.03</v>
      </c>
      <c r="C12" s="90">
        <f>C55+C92</f>
        <v>1074235.03</v>
      </c>
      <c r="D12" s="74"/>
      <c r="G12" s="63"/>
    </row>
    <row r="13" spans="1:7" ht="15">
      <c r="A13" s="72" t="s">
        <v>54</v>
      </c>
      <c r="B13" s="75"/>
      <c r="C13" s="75"/>
      <c r="D13" s="76"/>
      <c r="G13" s="64"/>
    </row>
    <row r="14" spans="1:9" ht="30" customHeight="1">
      <c r="A14" s="106" t="s">
        <v>28</v>
      </c>
      <c r="B14" s="106"/>
      <c r="C14" s="106"/>
      <c r="D14" s="107"/>
      <c r="E14" s="15"/>
      <c r="F14" s="15"/>
      <c r="G14" s="15"/>
      <c r="H14" s="15"/>
      <c r="I14" s="15"/>
    </row>
    <row r="15" spans="1:9" ht="30" customHeight="1">
      <c r="A15" s="32" t="s">
        <v>40</v>
      </c>
      <c r="B15" s="34">
        <f>B19+B22+B25+B28</f>
        <v>546711.9600000001</v>
      </c>
      <c r="C15" s="34">
        <f>C19+C22+C25+C28</f>
        <v>546711.9600000001</v>
      </c>
      <c r="D15" s="31"/>
      <c r="E15" s="15"/>
      <c r="F15" s="15"/>
      <c r="G15" s="15"/>
      <c r="H15" s="15"/>
      <c r="I15" s="15"/>
    </row>
    <row r="16" spans="1:9" ht="15" customHeight="1">
      <c r="A16" s="4" t="s">
        <v>2</v>
      </c>
      <c r="B16" s="34"/>
      <c r="C16" s="34"/>
      <c r="D16" s="31"/>
      <c r="E16" s="15"/>
      <c r="F16" s="15"/>
      <c r="G16" s="15"/>
      <c r="H16" s="15"/>
      <c r="I16" s="15"/>
    </row>
    <row r="17" spans="1:9" ht="18" customHeight="1">
      <c r="A17" s="12" t="s">
        <v>5</v>
      </c>
      <c r="B17" s="34">
        <f>B21+B24+B27+B30</f>
        <v>546711.9600000001</v>
      </c>
      <c r="C17" s="34">
        <f>C21+C24+C27+C30</f>
        <v>546711.9600000001</v>
      </c>
      <c r="D17" s="31"/>
      <c r="E17" s="15"/>
      <c r="F17" s="15"/>
      <c r="G17" s="15"/>
      <c r="H17" s="15"/>
      <c r="I17" s="15"/>
    </row>
    <row r="18" spans="1:9" ht="17.25" customHeight="1">
      <c r="A18" s="4" t="s">
        <v>3</v>
      </c>
      <c r="B18" s="91"/>
      <c r="C18" s="91"/>
      <c r="D18" s="31"/>
      <c r="E18" s="15"/>
      <c r="F18" s="15"/>
      <c r="G18" s="15"/>
      <c r="H18" s="15"/>
      <c r="I18" s="15"/>
    </row>
    <row r="19" spans="1:4" ht="61.5" customHeight="1">
      <c r="A19" s="11" t="s">
        <v>44</v>
      </c>
      <c r="B19" s="37">
        <v>197879.82</v>
      </c>
      <c r="C19" s="35">
        <v>197879.82</v>
      </c>
      <c r="D19" s="85" t="s">
        <v>80</v>
      </c>
    </row>
    <row r="20" spans="1:4" ht="15.75" customHeight="1">
      <c r="A20" s="7" t="s">
        <v>2</v>
      </c>
      <c r="B20" s="36"/>
      <c r="C20" s="36"/>
      <c r="D20" s="5"/>
    </row>
    <row r="21" spans="1:4" ht="15">
      <c r="A21" s="12" t="s">
        <v>5</v>
      </c>
      <c r="B21" s="37">
        <v>197879.82</v>
      </c>
      <c r="C21" s="37">
        <v>197879.82</v>
      </c>
      <c r="D21" s="3"/>
    </row>
    <row r="22" spans="1:4" ht="105.75" customHeight="1">
      <c r="A22" s="11" t="s">
        <v>41</v>
      </c>
      <c r="B22" s="35">
        <v>121104.27</v>
      </c>
      <c r="C22" s="35">
        <v>121104.27</v>
      </c>
      <c r="D22" s="6" t="s">
        <v>39</v>
      </c>
    </row>
    <row r="23" spans="1:4" ht="15.75" customHeight="1">
      <c r="A23" s="7" t="s">
        <v>2</v>
      </c>
      <c r="B23" s="36"/>
      <c r="C23" s="36"/>
      <c r="D23" s="5"/>
    </row>
    <row r="24" spans="1:4" ht="15.75" customHeight="1">
      <c r="A24" s="12" t="s">
        <v>5</v>
      </c>
      <c r="B24" s="35">
        <v>121104.27</v>
      </c>
      <c r="C24" s="35">
        <v>121104.27</v>
      </c>
      <c r="D24" s="3"/>
    </row>
    <row r="25" spans="1:4" ht="147.75" customHeight="1">
      <c r="A25" s="11" t="s">
        <v>42</v>
      </c>
      <c r="B25" s="37">
        <v>1327.34</v>
      </c>
      <c r="C25" s="37">
        <v>1327.34</v>
      </c>
      <c r="D25" s="85" t="s">
        <v>95</v>
      </c>
    </row>
    <row r="26" spans="1:4" ht="15.75" customHeight="1">
      <c r="A26" s="7" t="s">
        <v>2</v>
      </c>
      <c r="B26" s="36"/>
      <c r="C26" s="36"/>
      <c r="D26" s="5"/>
    </row>
    <row r="27" spans="1:4" ht="15.75" customHeight="1">
      <c r="A27" s="12" t="s">
        <v>5</v>
      </c>
      <c r="B27" s="37">
        <v>1327.34</v>
      </c>
      <c r="C27" s="37">
        <v>1327.34</v>
      </c>
      <c r="D27" s="3"/>
    </row>
    <row r="28" spans="1:4" ht="39" customHeight="1">
      <c r="A28" s="11" t="s">
        <v>43</v>
      </c>
      <c r="B28" s="37">
        <v>226400.53</v>
      </c>
      <c r="C28" s="37">
        <v>226400.53</v>
      </c>
      <c r="D28" s="6"/>
    </row>
    <row r="29" spans="1:4" ht="15.75" customHeight="1">
      <c r="A29" s="7" t="s">
        <v>2</v>
      </c>
      <c r="B29" s="36"/>
      <c r="C29" s="36"/>
      <c r="D29" s="5"/>
    </row>
    <row r="30" spans="1:4" ht="15.75" customHeight="1">
      <c r="A30" s="12" t="s">
        <v>5</v>
      </c>
      <c r="B30" s="37">
        <v>226400.53</v>
      </c>
      <c r="C30" s="37">
        <v>226400.53</v>
      </c>
      <c r="D30" s="3"/>
    </row>
    <row r="31" spans="1:9" ht="28.5" customHeight="1">
      <c r="A31" s="106" t="s">
        <v>29</v>
      </c>
      <c r="B31" s="106"/>
      <c r="C31" s="106"/>
      <c r="D31" s="107"/>
      <c r="E31" s="18"/>
      <c r="F31" s="15"/>
      <c r="G31" s="15"/>
      <c r="H31" s="15"/>
      <c r="I31" s="15"/>
    </row>
    <row r="32" spans="1:9" ht="28.5" customHeight="1">
      <c r="A32" s="32" t="s">
        <v>40</v>
      </c>
      <c r="B32" s="87">
        <f>B34+B35+B36</f>
        <v>1434199.43</v>
      </c>
      <c r="C32" s="87">
        <f>C34+C35+C36</f>
        <v>1100828.49</v>
      </c>
      <c r="D32" s="31"/>
      <c r="E32" s="15"/>
      <c r="F32" s="78"/>
      <c r="G32" s="15"/>
      <c r="H32" s="15"/>
      <c r="I32" s="15"/>
    </row>
    <row r="33" spans="1:9" ht="18" customHeight="1">
      <c r="A33" s="4" t="s">
        <v>2</v>
      </c>
      <c r="B33" s="37"/>
      <c r="C33" s="37"/>
      <c r="D33" s="31"/>
      <c r="E33" s="15"/>
      <c r="F33" s="15"/>
      <c r="G33" s="15"/>
      <c r="H33" s="15"/>
      <c r="I33" s="15"/>
    </row>
    <row r="34" spans="1:9" ht="16.5" customHeight="1">
      <c r="A34" s="12" t="s">
        <v>5</v>
      </c>
      <c r="B34" s="37">
        <f>B41+B45+B48</f>
        <v>406365.39999999997</v>
      </c>
      <c r="C34" s="37">
        <f>C41+C45+C48</f>
        <v>406365.39999999997</v>
      </c>
      <c r="D34" s="31"/>
      <c r="E34" s="15"/>
      <c r="F34" s="15"/>
      <c r="G34" s="15"/>
      <c r="H34" s="15"/>
      <c r="I34" s="15"/>
    </row>
    <row r="35" spans="1:9" ht="16.5" customHeight="1">
      <c r="A35" s="12" t="s">
        <v>46</v>
      </c>
      <c r="B35" s="37">
        <v>915939.5</v>
      </c>
      <c r="C35" s="37">
        <f>C40</f>
        <v>582568.56</v>
      </c>
      <c r="D35" s="31"/>
      <c r="E35" s="15"/>
      <c r="F35" s="15"/>
      <c r="G35" s="15"/>
      <c r="H35" s="15"/>
      <c r="I35" s="15"/>
    </row>
    <row r="36" spans="1:9" ht="16.5" customHeight="1">
      <c r="A36" s="38" t="s">
        <v>45</v>
      </c>
      <c r="B36" s="37">
        <f>B42</f>
        <v>111894.53</v>
      </c>
      <c r="C36" s="37">
        <f>C42</f>
        <v>111894.53</v>
      </c>
      <c r="D36" s="31"/>
      <c r="E36" s="15"/>
      <c r="F36" s="15"/>
      <c r="G36" s="15"/>
      <c r="H36" s="15"/>
      <c r="I36" s="15"/>
    </row>
    <row r="37" spans="1:9" ht="18.75" customHeight="1">
      <c r="A37" s="4" t="s">
        <v>3</v>
      </c>
      <c r="B37" s="91"/>
      <c r="C37" s="91"/>
      <c r="D37" s="31"/>
      <c r="E37" s="15"/>
      <c r="F37" s="15"/>
      <c r="G37" s="15"/>
      <c r="H37" s="15"/>
      <c r="I37" s="15"/>
    </row>
    <row r="38" spans="1:4" ht="54.75">
      <c r="A38" s="11" t="s">
        <v>49</v>
      </c>
      <c r="B38" s="35">
        <f>B40+B41+B42</f>
        <v>1361646.7</v>
      </c>
      <c r="C38" s="35">
        <f>C40+C41+C42</f>
        <v>1028275.76</v>
      </c>
      <c r="D38" s="26" t="s">
        <v>82</v>
      </c>
    </row>
    <row r="39" spans="1:4" ht="15.75" customHeight="1">
      <c r="A39" s="7" t="s">
        <v>2</v>
      </c>
      <c r="B39" s="36"/>
      <c r="C39" s="36"/>
      <c r="D39" s="27"/>
    </row>
    <row r="40" spans="1:4" ht="15.75" customHeight="1">
      <c r="A40" s="12" t="s">
        <v>46</v>
      </c>
      <c r="B40" s="37">
        <v>915939.5</v>
      </c>
      <c r="C40" s="37">
        <v>582568.56</v>
      </c>
      <c r="D40" s="27"/>
    </row>
    <row r="41" spans="1:4" ht="15.75" customHeight="1">
      <c r="A41" s="12" t="s">
        <v>5</v>
      </c>
      <c r="B41" s="37">
        <v>333812.67</v>
      </c>
      <c r="C41" s="37">
        <v>333812.67</v>
      </c>
      <c r="D41" s="3"/>
    </row>
    <row r="42" spans="1:4" ht="15.75" customHeight="1">
      <c r="A42" s="12" t="s">
        <v>6</v>
      </c>
      <c r="B42" s="37">
        <v>111894.53</v>
      </c>
      <c r="C42" s="37">
        <v>111894.53</v>
      </c>
      <c r="D42" s="3"/>
    </row>
    <row r="43" spans="1:4" ht="123" customHeight="1">
      <c r="A43" s="41" t="s">
        <v>50</v>
      </c>
      <c r="B43" s="37">
        <v>58708.35</v>
      </c>
      <c r="C43" s="37">
        <v>58708.35</v>
      </c>
      <c r="D43" s="115" t="s">
        <v>96</v>
      </c>
    </row>
    <row r="44" spans="1:4" ht="15.75" customHeight="1">
      <c r="A44" s="7" t="s">
        <v>2</v>
      </c>
      <c r="B44" s="36"/>
      <c r="C44" s="36"/>
      <c r="D44" s="5"/>
    </row>
    <row r="45" spans="1:4" ht="15.75" customHeight="1">
      <c r="A45" s="12" t="s">
        <v>5</v>
      </c>
      <c r="B45" s="37">
        <v>58708.35</v>
      </c>
      <c r="C45" s="37">
        <v>58708.35</v>
      </c>
      <c r="D45" s="3"/>
    </row>
    <row r="46" spans="1:4" ht="56.25" customHeight="1">
      <c r="A46" s="41" t="s">
        <v>75</v>
      </c>
      <c r="B46" s="37">
        <v>13844.38</v>
      </c>
      <c r="C46" s="37">
        <v>13844.38</v>
      </c>
      <c r="D46" s="84" t="s">
        <v>84</v>
      </c>
    </row>
    <row r="47" spans="1:4" ht="15.75" customHeight="1">
      <c r="A47" s="7" t="s">
        <v>2</v>
      </c>
      <c r="B47" s="36"/>
      <c r="C47" s="36"/>
      <c r="D47" s="5"/>
    </row>
    <row r="48" spans="1:4" ht="15.75" customHeight="1">
      <c r="A48" s="12" t="s">
        <v>5</v>
      </c>
      <c r="B48" s="37">
        <v>13844.38</v>
      </c>
      <c r="C48" s="37">
        <v>13844.38</v>
      </c>
      <c r="D48" s="3"/>
    </row>
    <row r="49" spans="1:9" ht="15.75" customHeight="1">
      <c r="A49" s="108" t="s">
        <v>30</v>
      </c>
      <c r="B49" s="102"/>
      <c r="C49" s="102"/>
      <c r="D49" s="103"/>
      <c r="E49" s="17"/>
      <c r="F49" s="16"/>
      <c r="G49" s="16"/>
      <c r="H49" s="16"/>
      <c r="I49" s="16"/>
    </row>
    <row r="50" spans="1:9" ht="28.5" customHeight="1">
      <c r="A50" s="40" t="s">
        <v>40</v>
      </c>
      <c r="B50" s="87" t="s">
        <v>52</v>
      </c>
      <c r="C50" s="87">
        <f>C52+C53+C54+C55</f>
        <v>406785.57999999996</v>
      </c>
      <c r="D50" s="39"/>
      <c r="E50" s="16"/>
      <c r="F50" s="83"/>
      <c r="G50" s="79"/>
      <c r="H50" s="16"/>
      <c r="I50" s="16"/>
    </row>
    <row r="51" spans="1:9" ht="15.75" customHeight="1">
      <c r="A51" s="4" t="s">
        <v>2</v>
      </c>
      <c r="B51" s="87"/>
      <c r="C51" s="87"/>
      <c r="D51" s="39"/>
      <c r="E51" s="16"/>
      <c r="F51" s="83"/>
      <c r="G51" s="80"/>
      <c r="H51" s="16"/>
      <c r="I51" s="16"/>
    </row>
    <row r="52" spans="1:9" ht="15.75" customHeight="1">
      <c r="A52" s="12" t="s">
        <v>5</v>
      </c>
      <c r="B52" s="87">
        <f>B61+B66+B69</f>
        <v>141586.16</v>
      </c>
      <c r="C52" s="92">
        <f>C61+C66+C69</f>
        <v>141586.16</v>
      </c>
      <c r="D52" s="39"/>
      <c r="E52" s="16"/>
      <c r="F52" s="83"/>
      <c r="G52" s="80"/>
      <c r="H52" s="16"/>
      <c r="I52" s="16"/>
    </row>
    <row r="53" spans="1:9" ht="15.75" customHeight="1">
      <c r="A53" s="12" t="s">
        <v>4</v>
      </c>
      <c r="B53" s="87">
        <f>B60</f>
        <v>80929.09</v>
      </c>
      <c r="C53" s="92">
        <f>C60</f>
        <v>34012.81</v>
      </c>
      <c r="D53" s="39"/>
      <c r="E53" s="16"/>
      <c r="F53" s="83"/>
      <c r="G53" s="80"/>
      <c r="H53" s="16"/>
      <c r="I53" s="16"/>
    </row>
    <row r="54" spans="1:9" ht="15.75" customHeight="1">
      <c r="A54" s="49" t="s">
        <v>48</v>
      </c>
      <c r="B54" s="87">
        <f>B62</f>
        <v>20782.74</v>
      </c>
      <c r="C54" s="92">
        <f>C62</f>
        <v>20782.74</v>
      </c>
      <c r="D54" s="39"/>
      <c r="E54" s="16"/>
      <c r="F54" s="83"/>
      <c r="G54" s="80"/>
      <c r="H54" s="16"/>
      <c r="I54" s="16"/>
    </row>
    <row r="55" spans="1:9" ht="15.75" customHeight="1">
      <c r="A55" s="12" t="s">
        <v>7</v>
      </c>
      <c r="B55" s="87">
        <f>B63</f>
        <v>210403.87</v>
      </c>
      <c r="C55" s="87">
        <f>C63</f>
        <v>210403.87</v>
      </c>
      <c r="D55" s="39"/>
      <c r="E55" s="16"/>
      <c r="F55" s="83"/>
      <c r="G55" s="80"/>
      <c r="H55" s="16"/>
      <c r="I55" s="16"/>
    </row>
    <row r="56" spans="1:9" ht="15.75" customHeight="1">
      <c r="A56" s="39"/>
      <c r="B56" s="37"/>
      <c r="C56" s="37"/>
      <c r="D56" s="39"/>
      <c r="E56" s="16"/>
      <c r="F56" s="16"/>
      <c r="G56" s="16"/>
      <c r="H56" s="16"/>
      <c r="I56" s="16"/>
    </row>
    <row r="57" spans="1:9" ht="15.75" customHeight="1">
      <c r="A57" s="4" t="s">
        <v>3</v>
      </c>
      <c r="B57" s="93"/>
      <c r="C57" s="93"/>
      <c r="D57" s="39"/>
      <c r="E57" s="16"/>
      <c r="F57" s="16"/>
      <c r="G57" s="16"/>
      <c r="H57" s="16"/>
      <c r="I57" s="16"/>
    </row>
    <row r="58" spans="1:4" ht="31.5" customHeight="1">
      <c r="A58" s="41" t="s">
        <v>15</v>
      </c>
      <c r="B58" s="94">
        <f>B60+B61+B62+B63</f>
        <v>438685.02</v>
      </c>
      <c r="C58" s="94">
        <f>C60+C61+C62+C63</f>
        <v>391768.74</v>
      </c>
      <c r="D58" s="66" t="s">
        <v>79</v>
      </c>
    </row>
    <row r="59" spans="1:4" ht="13.5" customHeight="1">
      <c r="A59" s="7" t="s">
        <v>2</v>
      </c>
      <c r="B59" s="36"/>
      <c r="C59" s="36"/>
      <c r="D59" s="29"/>
    </row>
    <row r="60" spans="1:4" ht="19.5" customHeight="1">
      <c r="A60" s="12" t="s">
        <v>4</v>
      </c>
      <c r="B60" s="37">
        <v>80929.09</v>
      </c>
      <c r="C60" s="37">
        <v>34012.81</v>
      </c>
      <c r="D60" s="29"/>
    </row>
    <row r="61" spans="1:4" ht="15.75" customHeight="1">
      <c r="A61" s="12" t="s">
        <v>5</v>
      </c>
      <c r="B61" s="37">
        <v>126569.32</v>
      </c>
      <c r="C61" s="37">
        <v>126569.32</v>
      </c>
      <c r="D61" s="30"/>
    </row>
    <row r="62" spans="1:4" ht="15.75" customHeight="1">
      <c r="A62" s="49" t="s">
        <v>48</v>
      </c>
      <c r="B62" s="37">
        <v>20782.74</v>
      </c>
      <c r="C62" s="37">
        <v>20782.74</v>
      </c>
      <c r="D62" s="30"/>
    </row>
    <row r="63" spans="1:4" ht="15.75" customHeight="1">
      <c r="A63" s="12" t="s">
        <v>7</v>
      </c>
      <c r="B63" s="37">
        <v>210403.87</v>
      </c>
      <c r="C63" s="37">
        <v>210403.87</v>
      </c>
      <c r="D63" s="30"/>
    </row>
    <row r="64" spans="1:4" ht="81" customHeight="1">
      <c r="A64" s="41" t="s">
        <v>16</v>
      </c>
      <c r="B64" s="37">
        <v>1974.97</v>
      </c>
      <c r="C64" s="37">
        <v>1974.97</v>
      </c>
      <c r="D64" s="66" t="s">
        <v>78</v>
      </c>
    </row>
    <row r="65" spans="1:4" ht="15.75" customHeight="1">
      <c r="A65" s="7" t="s">
        <v>2</v>
      </c>
      <c r="B65" s="36"/>
      <c r="C65" s="36"/>
      <c r="D65" s="5"/>
    </row>
    <row r="66" spans="1:4" ht="15.75" customHeight="1">
      <c r="A66" s="12" t="s">
        <v>5</v>
      </c>
      <c r="B66" s="37">
        <v>1974.97</v>
      </c>
      <c r="C66" s="37">
        <v>1974.97</v>
      </c>
      <c r="D66" s="3"/>
    </row>
    <row r="67" spans="1:4" ht="51.75" customHeight="1">
      <c r="A67" s="11" t="s">
        <v>69</v>
      </c>
      <c r="B67" s="37">
        <v>13041.87</v>
      </c>
      <c r="C67" s="37">
        <v>13041.87</v>
      </c>
      <c r="D67" s="65" t="s">
        <v>77</v>
      </c>
    </row>
    <row r="68" spans="1:4" ht="15.75" customHeight="1">
      <c r="A68" s="7" t="s">
        <v>2</v>
      </c>
      <c r="B68" s="36"/>
      <c r="C68" s="36"/>
      <c r="D68" s="5"/>
    </row>
    <row r="69" spans="1:4" ht="15.75" customHeight="1">
      <c r="A69" s="12" t="s">
        <v>5</v>
      </c>
      <c r="B69" s="37">
        <v>13041.87</v>
      </c>
      <c r="C69" s="37">
        <v>13041.87</v>
      </c>
      <c r="D69" s="3"/>
    </row>
    <row r="70" spans="1:9" ht="15.75" customHeight="1">
      <c r="A70" s="108" t="s">
        <v>33</v>
      </c>
      <c r="B70" s="102"/>
      <c r="C70" s="102"/>
      <c r="D70" s="103"/>
      <c r="E70" s="17"/>
      <c r="F70" s="16"/>
      <c r="G70" s="16"/>
      <c r="H70" s="16"/>
      <c r="I70" s="16"/>
    </row>
    <row r="71" spans="1:9" ht="28.5" customHeight="1">
      <c r="A71" s="40" t="s">
        <v>40</v>
      </c>
      <c r="B71" s="88">
        <f>B73</f>
        <v>2945.03</v>
      </c>
      <c r="C71" s="88">
        <f>C73</f>
        <v>2945.03</v>
      </c>
      <c r="D71" s="50"/>
      <c r="E71" s="16"/>
      <c r="F71" s="16"/>
      <c r="G71" s="16"/>
      <c r="H71" s="16"/>
      <c r="I71" s="16"/>
    </row>
    <row r="72" spans="1:9" ht="15.75" customHeight="1">
      <c r="A72" s="48" t="s">
        <v>2</v>
      </c>
      <c r="B72" s="50"/>
      <c r="C72" s="50"/>
      <c r="D72" s="50"/>
      <c r="E72" s="16"/>
      <c r="F72" s="16"/>
      <c r="G72" s="16"/>
      <c r="H72" s="16"/>
      <c r="I72" s="16"/>
    </row>
    <row r="73" spans="1:9" ht="15.75" customHeight="1">
      <c r="A73" s="49" t="s">
        <v>5</v>
      </c>
      <c r="B73" s="88">
        <f>B77</f>
        <v>2945.03</v>
      </c>
      <c r="C73" s="88">
        <f>C77</f>
        <v>2945.03</v>
      </c>
      <c r="D73" s="50"/>
      <c r="E73" s="16"/>
      <c r="F73" s="16"/>
      <c r="G73" s="16"/>
      <c r="H73" s="16"/>
      <c r="I73" s="16"/>
    </row>
    <row r="74" spans="1:9" ht="15.75" customHeight="1">
      <c r="A74" s="4" t="s">
        <v>3</v>
      </c>
      <c r="B74" s="50"/>
      <c r="C74" s="50"/>
      <c r="D74" s="50"/>
      <c r="E74" s="16"/>
      <c r="F74" s="16"/>
      <c r="G74" s="16"/>
      <c r="H74" s="16"/>
      <c r="I74" s="16"/>
    </row>
    <row r="75" spans="1:4" ht="58.5" customHeight="1">
      <c r="A75" s="11" t="s">
        <v>68</v>
      </c>
      <c r="B75" s="37">
        <v>2945.03</v>
      </c>
      <c r="C75" s="37">
        <v>2945.03</v>
      </c>
      <c r="D75" s="84" t="s">
        <v>85</v>
      </c>
    </row>
    <row r="76" spans="1:4" ht="15.75" customHeight="1">
      <c r="A76" s="7" t="s">
        <v>2</v>
      </c>
      <c r="B76" s="44"/>
      <c r="C76" s="36"/>
      <c r="D76" s="5"/>
    </row>
    <row r="77" spans="1:4" ht="15.75" customHeight="1">
      <c r="A77" s="12" t="s">
        <v>5</v>
      </c>
      <c r="B77" s="37">
        <v>2945.03</v>
      </c>
      <c r="C77" s="37">
        <v>2945.03</v>
      </c>
      <c r="D77" s="3"/>
    </row>
    <row r="78" spans="1:9" ht="15.75" customHeight="1">
      <c r="A78" s="104" t="s">
        <v>34</v>
      </c>
      <c r="B78" s="104"/>
      <c r="C78" s="104"/>
      <c r="D78" s="105"/>
      <c r="E78" s="22"/>
      <c r="F78" s="21"/>
      <c r="G78" s="21"/>
      <c r="H78" s="21"/>
      <c r="I78" s="21"/>
    </row>
    <row r="79" spans="1:9" ht="29.25" customHeight="1">
      <c r="A79" s="40" t="s">
        <v>40</v>
      </c>
      <c r="B79" s="34">
        <f>B81</f>
        <v>35662.46</v>
      </c>
      <c r="C79" s="34">
        <f>C81</f>
        <v>35662.46</v>
      </c>
      <c r="D79" s="52"/>
      <c r="E79" s="21"/>
      <c r="F79" s="21"/>
      <c r="G79" s="21"/>
      <c r="H79" s="21"/>
      <c r="I79" s="21"/>
    </row>
    <row r="80" spans="1:9" ht="15.75" customHeight="1">
      <c r="A80" s="48" t="s">
        <v>2</v>
      </c>
      <c r="B80" s="34"/>
      <c r="C80" s="34"/>
      <c r="D80" s="52"/>
      <c r="E80" s="21"/>
      <c r="F80" s="21"/>
      <c r="G80" s="21"/>
      <c r="H80" s="21"/>
      <c r="I80" s="21"/>
    </row>
    <row r="81" spans="1:9" ht="15.75" customHeight="1">
      <c r="A81" s="49" t="s">
        <v>5</v>
      </c>
      <c r="B81" s="34">
        <f>B85</f>
        <v>35662.46</v>
      </c>
      <c r="C81" s="34">
        <f>C85</f>
        <v>35662.46</v>
      </c>
      <c r="D81" s="52"/>
      <c r="E81" s="21"/>
      <c r="F81" s="21"/>
      <c r="G81" s="21"/>
      <c r="H81" s="21"/>
      <c r="I81" s="21"/>
    </row>
    <row r="82" spans="1:9" ht="15.75" customHeight="1">
      <c r="A82" s="4" t="s">
        <v>3</v>
      </c>
      <c r="B82" s="34"/>
      <c r="C82" s="34"/>
      <c r="D82" s="52"/>
      <c r="E82" s="21"/>
      <c r="F82" s="21"/>
      <c r="G82" s="21"/>
      <c r="H82" s="21"/>
      <c r="I82" s="21"/>
    </row>
    <row r="83" spans="1:6" ht="221.25" customHeight="1">
      <c r="A83" s="11" t="s">
        <v>17</v>
      </c>
      <c r="B83" s="37">
        <v>35662.46</v>
      </c>
      <c r="C83" s="37">
        <v>35662.46</v>
      </c>
      <c r="D83" s="6" t="s">
        <v>76</v>
      </c>
      <c r="F83" s="20"/>
    </row>
    <row r="84" spans="1:4" ht="15.75" customHeight="1">
      <c r="A84" s="7" t="s">
        <v>2</v>
      </c>
      <c r="B84" s="36"/>
      <c r="C84" s="36"/>
      <c r="D84" s="5"/>
    </row>
    <row r="85" spans="1:4" ht="15.75" customHeight="1">
      <c r="A85" s="12" t="s">
        <v>5</v>
      </c>
      <c r="B85" s="37">
        <v>35662.46</v>
      </c>
      <c r="C85" s="37">
        <v>35662.46</v>
      </c>
      <c r="D85" s="3"/>
    </row>
    <row r="86" spans="1:9" ht="15.75" customHeight="1">
      <c r="A86" s="102" t="s">
        <v>35</v>
      </c>
      <c r="B86" s="102"/>
      <c r="C86" s="102"/>
      <c r="D86" s="103"/>
      <c r="E86" s="24"/>
      <c r="F86" s="23"/>
      <c r="G86" s="23"/>
      <c r="H86" s="23"/>
      <c r="I86" s="23"/>
    </row>
    <row r="87" spans="1:9" ht="27" customHeight="1">
      <c r="A87" s="40" t="s">
        <v>40</v>
      </c>
      <c r="B87" s="95">
        <f>B89+B90+B91+B92</f>
        <v>1723183.07</v>
      </c>
      <c r="C87" s="95">
        <f>C89+C90+C91+C92</f>
        <v>1723183.07</v>
      </c>
      <c r="D87" s="50"/>
      <c r="E87" s="23"/>
      <c r="F87" s="23"/>
      <c r="G87" s="23"/>
      <c r="H87" s="23"/>
      <c r="I87" s="23"/>
    </row>
    <row r="88" spans="1:9" ht="15.75" customHeight="1">
      <c r="A88" s="48" t="s">
        <v>2</v>
      </c>
      <c r="B88" s="95"/>
      <c r="C88" s="95"/>
      <c r="D88" s="50"/>
      <c r="E88" s="23"/>
      <c r="F88" s="23"/>
      <c r="G88" s="23"/>
      <c r="H88" s="23"/>
      <c r="I88" s="23"/>
    </row>
    <row r="89" spans="1:9" ht="15.75" customHeight="1">
      <c r="A89" s="49" t="s">
        <v>5</v>
      </c>
      <c r="B89" s="95">
        <f>B97+B100+B104+B107+B110</f>
        <v>779398.04</v>
      </c>
      <c r="C89" s="95">
        <f>C97+C100+C104+C107+C110</f>
        <v>779398.04</v>
      </c>
      <c r="D89" s="50"/>
      <c r="E89" s="23"/>
      <c r="F89" s="82"/>
      <c r="G89" s="23"/>
      <c r="H89" s="23"/>
      <c r="I89" s="23"/>
    </row>
    <row r="90" spans="1:9" ht="15.75" customHeight="1">
      <c r="A90" s="12" t="s">
        <v>4</v>
      </c>
      <c r="B90" s="95">
        <f>B96</f>
        <v>78039.13</v>
      </c>
      <c r="C90" s="95">
        <f>C96</f>
        <v>78039.13</v>
      </c>
      <c r="D90" s="50"/>
      <c r="E90" s="23"/>
      <c r="F90" s="23"/>
      <c r="G90" s="23"/>
      <c r="H90" s="23"/>
      <c r="I90" s="23"/>
    </row>
    <row r="91" spans="1:9" ht="15.75" customHeight="1">
      <c r="A91" s="49" t="s">
        <v>48</v>
      </c>
      <c r="B91" s="95">
        <f>B101</f>
        <v>1914.74</v>
      </c>
      <c r="C91" s="95">
        <f>C101</f>
        <v>1914.74</v>
      </c>
      <c r="D91" s="50"/>
      <c r="E91" s="23"/>
      <c r="F91" s="23"/>
      <c r="G91" s="23"/>
      <c r="H91" s="23"/>
      <c r="I91" s="23"/>
    </row>
    <row r="92" spans="1:9" ht="15.75" customHeight="1">
      <c r="A92" s="12" t="s">
        <v>7</v>
      </c>
      <c r="B92" s="95">
        <f>B113</f>
        <v>863831.16</v>
      </c>
      <c r="C92" s="95">
        <f>C113</f>
        <v>863831.16</v>
      </c>
      <c r="D92" s="50"/>
      <c r="E92" s="23"/>
      <c r="F92" s="23"/>
      <c r="G92" s="23"/>
      <c r="H92" s="23"/>
      <c r="I92" s="23"/>
    </row>
    <row r="93" spans="1:9" ht="15.75" customHeight="1">
      <c r="A93" s="4" t="s">
        <v>3</v>
      </c>
      <c r="B93" s="95"/>
      <c r="C93" s="95"/>
      <c r="D93" s="50"/>
      <c r="E93" s="23"/>
      <c r="F93" s="23"/>
      <c r="G93" s="23"/>
      <c r="H93" s="23"/>
      <c r="I93" s="23"/>
    </row>
    <row r="94" spans="1:4" ht="78.75" customHeight="1">
      <c r="A94" s="11" t="s">
        <v>18</v>
      </c>
      <c r="B94" s="35">
        <f>B96+B97</f>
        <v>173528.95</v>
      </c>
      <c r="C94" s="35">
        <f>C96+C97</f>
        <v>173528.95</v>
      </c>
      <c r="D94" s="113" t="s">
        <v>98</v>
      </c>
    </row>
    <row r="95" spans="1:4" ht="15.75" customHeight="1">
      <c r="A95" s="7" t="s">
        <v>2</v>
      </c>
      <c r="B95" s="36"/>
      <c r="C95" s="36"/>
      <c r="D95" s="28"/>
    </row>
    <row r="96" spans="1:4" ht="15.75" customHeight="1">
      <c r="A96" s="12" t="s">
        <v>4</v>
      </c>
      <c r="B96" s="37">
        <v>78039.13</v>
      </c>
      <c r="C96" s="37">
        <v>78039.13</v>
      </c>
      <c r="D96" s="3"/>
    </row>
    <row r="97" spans="1:4" ht="15.75" customHeight="1">
      <c r="A97" s="12" t="s">
        <v>5</v>
      </c>
      <c r="B97" s="37">
        <v>95489.82</v>
      </c>
      <c r="C97" s="37">
        <v>95489.82</v>
      </c>
      <c r="D97" s="3"/>
    </row>
    <row r="98" spans="1:4" ht="39.75" customHeight="1">
      <c r="A98" s="11" t="s">
        <v>20</v>
      </c>
      <c r="B98" s="35">
        <f>B100+B101</f>
        <v>95431.97</v>
      </c>
      <c r="C98" s="35">
        <f>C100+C101</f>
        <v>95431.97</v>
      </c>
      <c r="D98" s="114" t="s">
        <v>97</v>
      </c>
    </row>
    <row r="99" spans="1:4" ht="15.75" customHeight="1">
      <c r="A99" s="7" t="s">
        <v>2</v>
      </c>
      <c r="B99" s="36"/>
      <c r="C99" s="36"/>
      <c r="D99" s="5"/>
    </row>
    <row r="100" spans="1:4" ht="15.75" customHeight="1">
      <c r="A100" s="12" t="s">
        <v>5</v>
      </c>
      <c r="B100" s="37">
        <v>93517.23</v>
      </c>
      <c r="C100" s="37">
        <v>93517.23</v>
      </c>
      <c r="D100" s="3"/>
    </row>
    <row r="101" spans="1:4" ht="15.75" customHeight="1">
      <c r="A101" s="49" t="s">
        <v>48</v>
      </c>
      <c r="B101" s="37">
        <v>1914.74</v>
      </c>
      <c r="C101" s="37">
        <v>1914.74</v>
      </c>
      <c r="D101" s="3"/>
    </row>
    <row r="102" spans="1:4" ht="44.25" customHeight="1">
      <c r="A102" s="11" t="s">
        <v>56</v>
      </c>
      <c r="B102" s="37">
        <v>84626.57</v>
      </c>
      <c r="C102" s="37">
        <v>84626.57</v>
      </c>
      <c r="D102" s="84"/>
    </row>
    <row r="103" spans="1:4" ht="15.75" customHeight="1">
      <c r="A103" s="7" t="s">
        <v>2</v>
      </c>
      <c r="B103" s="36"/>
      <c r="C103" s="36"/>
      <c r="D103" s="5"/>
    </row>
    <row r="104" spans="1:4" ht="42" customHeight="1">
      <c r="A104" s="12" t="s">
        <v>5</v>
      </c>
      <c r="B104" s="37">
        <v>84626.57</v>
      </c>
      <c r="C104" s="37">
        <v>84626.57</v>
      </c>
      <c r="D104" s="84" t="s">
        <v>85</v>
      </c>
    </row>
    <row r="105" spans="1:4" ht="30.75" customHeight="1">
      <c r="A105" s="11" t="s">
        <v>57</v>
      </c>
      <c r="B105" s="37">
        <v>2764.42</v>
      </c>
      <c r="C105" s="37">
        <v>2764.42</v>
      </c>
      <c r="D105" s="84" t="s">
        <v>85</v>
      </c>
    </row>
    <row r="106" spans="1:4" ht="15.75" customHeight="1">
      <c r="A106" s="7" t="s">
        <v>2</v>
      </c>
      <c r="B106" s="36"/>
      <c r="C106" s="36"/>
      <c r="D106" s="5"/>
    </row>
    <row r="107" spans="1:4" ht="15.75" customHeight="1">
      <c r="A107" s="12" t="s">
        <v>5</v>
      </c>
      <c r="B107" s="37">
        <v>2764.42</v>
      </c>
      <c r="C107" s="37">
        <v>2764.42</v>
      </c>
      <c r="D107" s="3"/>
    </row>
    <row r="108" spans="1:4" ht="60" customHeight="1">
      <c r="A108" s="11" t="s">
        <v>21</v>
      </c>
      <c r="B108" s="37">
        <v>503000</v>
      </c>
      <c r="C108" s="37">
        <v>503000</v>
      </c>
      <c r="D108" s="6" t="s">
        <v>88</v>
      </c>
    </row>
    <row r="109" spans="1:4" ht="15.75" customHeight="1">
      <c r="A109" s="7" t="s">
        <v>2</v>
      </c>
      <c r="B109" s="36"/>
      <c r="C109" s="36"/>
      <c r="D109" s="5"/>
    </row>
    <row r="110" spans="1:4" ht="15.75" customHeight="1">
      <c r="A110" s="12" t="s">
        <v>5</v>
      </c>
      <c r="B110" s="37">
        <v>503000</v>
      </c>
      <c r="C110" s="37">
        <v>503000</v>
      </c>
      <c r="D110" s="3"/>
    </row>
    <row r="111" spans="1:4" ht="184.5">
      <c r="A111" s="11" t="s">
        <v>23</v>
      </c>
      <c r="B111" s="37">
        <v>863831.16</v>
      </c>
      <c r="C111" s="37">
        <v>863831.16</v>
      </c>
      <c r="D111" s="97" t="s">
        <v>100</v>
      </c>
    </row>
    <row r="112" spans="1:4" ht="15.75" customHeight="1">
      <c r="A112" s="7" t="s">
        <v>2</v>
      </c>
      <c r="B112" s="36"/>
      <c r="C112" s="36"/>
      <c r="D112" s="5"/>
    </row>
    <row r="113" spans="1:4" ht="15.75" customHeight="1">
      <c r="A113" s="12" t="s">
        <v>7</v>
      </c>
      <c r="B113" s="37">
        <v>863831.16</v>
      </c>
      <c r="C113" s="37">
        <v>863831.16</v>
      </c>
      <c r="D113" s="3"/>
    </row>
    <row r="114" spans="1:9" ht="14.25" customHeight="1">
      <c r="A114" s="104" t="s">
        <v>26</v>
      </c>
      <c r="B114" s="104"/>
      <c r="C114" s="104"/>
      <c r="D114" s="105"/>
      <c r="E114" s="14"/>
      <c r="F114" s="14"/>
      <c r="G114" s="14"/>
      <c r="H114" s="14"/>
      <c r="I114" s="14"/>
    </row>
    <row r="115" spans="1:9" ht="28.5" customHeight="1">
      <c r="A115" s="40" t="s">
        <v>40</v>
      </c>
      <c r="B115" s="34">
        <f>B119+B122+B125</f>
        <v>246283.38</v>
      </c>
      <c r="C115" s="34">
        <f>C119+C122+C125</f>
        <v>246283.38</v>
      </c>
      <c r="D115" s="52"/>
      <c r="E115" s="14"/>
      <c r="F115" s="14"/>
      <c r="G115" s="14"/>
      <c r="H115" s="14"/>
      <c r="I115" s="14"/>
    </row>
    <row r="116" spans="1:9" ht="14.25" customHeight="1">
      <c r="A116" s="48" t="s">
        <v>2</v>
      </c>
      <c r="B116" s="34"/>
      <c r="C116" s="34"/>
      <c r="D116" s="52"/>
      <c r="E116" s="14"/>
      <c r="F116" s="14"/>
      <c r="G116" s="14"/>
      <c r="H116" s="14"/>
      <c r="I116" s="14"/>
    </row>
    <row r="117" spans="1:9" ht="14.25" customHeight="1">
      <c r="A117" s="49" t="s">
        <v>5</v>
      </c>
      <c r="B117" s="34">
        <f>B121+B124+B127</f>
        <v>246283.38</v>
      </c>
      <c r="C117" s="34">
        <f>C121+C124+C127</f>
        <v>246283.38</v>
      </c>
      <c r="D117" s="52"/>
      <c r="E117" s="14"/>
      <c r="F117" s="14"/>
      <c r="G117" s="14"/>
      <c r="H117" s="14"/>
      <c r="I117" s="14"/>
    </row>
    <row r="118" spans="1:9" ht="17.25" customHeight="1">
      <c r="A118" s="4" t="s">
        <v>3</v>
      </c>
      <c r="B118" s="34"/>
      <c r="C118" s="34"/>
      <c r="D118" s="52"/>
      <c r="E118" s="14"/>
      <c r="F118" s="14"/>
      <c r="G118" s="14"/>
      <c r="H118" s="14"/>
      <c r="I118" s="14"/>
    </row>
    <row r="119" spans="1:4" ht="93" customHeight="1">
      <c r="A119" s="11" t="s">
        <v>8</v>
      </c>
      <c r="B119" s="37">
        <v>56832.53</v>
      </c>
      <c r="C119" s="37">
        <v>56832.53</v>
      </c>
      <c r="D119" s="6" t="s">
        <v>89</v>
      </c>
    </row>
    <row r="120" spans="1:4" ht="15.75" customHeight="1">
      <c r="A120" s="7" t="s">
        <v>2</v>
      </c>
      <c r="B120" s="36"/>
      <c r="C120" s="36"/>
      <c r="D120" s="5"/>
    </row>
    <row r="121" spans="1:4" ht="15.75" customHeight="1">
      <c r="A121" s="12" t="s">
        <v>5</v>
      </c>
      <c r="B121" s="37">
        <v>56832.53</v>
      </c>
      <c r="C121" s="37">
        <v>56832.53</v>
      </c>
      <c r="D121" s="3"/>
    </row>
    <row r="122" spans="1:4" ht="103.5" customHeight="1">
      <c r="A122" s="11" t="s">
        <v>60</v>
      </c>
      <c r="B122" s="37">
        <v>93993.39</v>
      </c>
      <c r="C122" s="37">
        <v>93993.39</v>
      </c>
      <c r="D122" s="6" t="s">
        <v>39</v>
      </c>
    </row>
    <row r="123" spans="1:4" ht="15">
      <c r="A123" s="7" t="s">
        <v>2</v>
      </c>
      <c r="B123" s="36"/>
      <c r="C123" s="36"/>
      <c r="D123" s="5"/>
    </row>
    <row r="124" spans="1:4" ht="15">
      <c r="A124" s="12" t="s">
        <v>5</v>
      </c>
      <c r="B124" s="37">
        <v>93993.39</v>
      </c>
      <c r="C124" s="37">
        <v>93993.39</v>
      </c>
      <c r="D124" s="3"/>
    </row>
    <row r="125" spans="1:4" ht="27.75" customHeight="1">
      <c r="A125" s="11" t="s">
        <v>59</v>
      </c>
      <c r="B125" s="37">
        <v>95457.46</v>
      </c>
      <c r="C125" s="37">
        <v>95457.46</v>
      </c>
      <c r="D125" s="77" t="s">
        <v>93</v>
      </c>
    </row>
    <row r="126" spans="1:4" ht="15.75" customHeight="1">
      <c r="A126" s="7" t="s">
        <v>2</v>
      </c>
      <c r="B126" s="36"/>
      <c r="C126" s="36"/>
      <c r="D126" s="5"/>
    </row>
    <row r="127" spans="1:4" ht="15.75" customHeight="1">
      <c r="A127" s="12" t="s">
        <v>5</v>
      </c>
      <c r="B127" s="37">
        <v>95457.46</v>
      </c>
      <c r="C127" s="37">
        <v>95457.46</v>
      </c>
      <c r="D127" s="3"/>
    </row>
    <row r="128" spans="1:9" ht="27" customHeight="1">
      <c r="A128" s="104" t="s">
        <v>27</v>
      </c>
      <c r="B128" s="104"/>
      <c r="C128" s="104"/>
      <c r="D128" s="105"/>
      <c r="E128" s="14"/>
      <c r="F128" s="14"/>
      <c r="G128" s="14"/>
      <c r="H128" s="14"/>
      <c r="I128" s="14"/>
    </row>
    <row r="129" spans="1:9" ht="27" customHeight="1">
      <c r="A129" s="40" t="s">
        <v>40</v>
      </c>
      <c r="B129" s="34">
        <f>B131</f>
        <v>8011.63</v>
      </c>
      <c r="C129" s="34">
        <f>C131</f>
        <v>8011.63</v>
      </c>
      <c r="D129" s="52"/>
      <c r="E129" s="14"/>
      <c r="F129" s="14"/>
      <c r="G129" s="14"/>
      <c r="H129" s="14"/>
      <c r="I129" s="14"/>
    </row>
    <row r="130" spans="1:9" ht="15" customHeight="1">
      <c r="A130" s="48" t="s">
        <v>2</v>
      </c>
      <c r="B130" s="34"/>
      <c r="C130" s="34"/>
      <c r="D130" s="52"/>
      <c r="E130" s="14"/>
      <c r="F130" s="14"/>
      <c r="G130" s="14"/>
      <c r="H130" s="14"/>
      <c r="I130" s="14"/>
    </row>
    <row r="131" spans="1:9" ht="14.25" customHeight="1">
      <c r="A131" s="49" t="s">
        <v>5</v>
      </c>
      <c r="B131" s="34">
        <f>B135+B138</f>
        <v>8011.63</v>
      </c>
      <c r="C131" s="34">
        <f>C135+C138</f>
        <v>8011.63</v>
      </c>
      <c r="D131" s="52"/>
      <c r="E131" s="14"/>
      <c r="F131" s="14"/>
      <c r="G131" s="14"/>
      <c r="H131" s="14"/>
      <c r="I131" s="14"/>
    </row>
    <row r="132" spans="1:9" ht="18" customHeight="1">
      <c r="A132" s="48" t="s">
        <v>3</v>
      </c>
      <c r="B132" s="34"/>
      <c r="C132" s="34"/>
      <c r="D132" s="52"/>
      <c r="E132" s="14"/>
      <c r="F132" s="14"/>
      <c r="G132" s="14"/>
      <c r="H132" s="14"/>
      <c r="I132" s="14"/>
    </row>
    <row r="133" spans="1:4" ht="55.5" customHeight="1">
      <c r="A133" s="11" t="s">
        <v>9</v>
      </c>
      <c r="B133" s="37">
        <v>1563.63</v>
      </c>
      <c r="C133" s="37">
        <v>1563.63</v>
      </c>
      <c r="D133" s="84" t="s">
        <v>85</v>
      </c>
    </row>
    <row r="134" spans="1:4" ht="15.75" customHeight="1">
      <c r="A134" s="7" t="s">
        <v>2</v>
      </c>
      <c r="B134" s="36"/>
      <c r="C134" s="36"/>
      <c r="D134" s="5"/>
    </row>
    <row r="135" spans="1:4" ht="15.75" customHeight="1">
      <c r="A135" s="12" t="s">
        <v>5</v>
      </c>
      <c r="B135" s="37">
        <v>1563.63</v>
      </c>
      <c r="C135" s="37">
        <v>1563.63</v>
      </c>
      <c r="D135" s="3"/>
    </row>
    <row r="136" spans="1:4" ht="39.75" customHeight="1">
      <c r="A136" s="11" t="s">
        <v>13</v>
      </c>
      <c r="B136" s="35">
        <v>6448</v>
      </c>
      <c r="C136" s="35">
        <v>6448</v>
      </c>
      <c r="D136" s="98" t="s">
        <v>99</v>
      </c>
    </row>
    <row r="137" spans="1:4" ht="15">
      <c r="A137" s="7" t="s">
        <v>2</v>
      </c>
      <c r="B137" s="36"/>
      <c r="C137" s="36"/>
      <c r="D137" s="5"/>
    </row>
    <row r="138" spans="1:4" ht="15">
      <c r="A138" s="12" t="s">
        <v>5</v>
      </c>
      <c r="B138" s="35">
        <v>6448</v>
      </c>
      <c r="C138" s="35">
        <v>6448</v>
      </c>
      <c r="D138" s="3"/>
    </row>
    <row r="139" spans="1:9" ht="33" customHeight="1">
      <c r="A139" s="104" t="s">
        <v>31</v>
      </c>
      <c r="B139" s="104"/>
      <c r="C139" s="104"/>
      <c r="D139" s="105"/>
      <c r="E139" s="19"/>
      <c r="F139" s="14"/>
      <c r="G139" s="14"/>
      <c r="H139" s="14"/>
      <c r="I139" s="14"/>
    </row>
    <row r="140" spans="1:9" ht="27.75" customHeight="1">
      <c r="A140" s="40" t="s">
        <v>40</v>
      </c>
      <c r="B140" s="34">
        <f>B142</f>
        <v>19555.04</v>
      </c>
      <c r="C140" s="34">
        <f>C142</f>
        <v>19555.04</v>
      </c>
      <c r="D140" s="53"/>
      <c r="E140" s="14"/>
      <c r="F140" s="14"/>
      <c r="G140" s="14"/>
      <c r="H140" s="14"/>
      <c r="I140" s="14"/>
    </row>
    <row r="141" spans="1:9" ht="14.25" customHeight="1">
      <c r="A141" s="48" t="s">
        <v>2</v>
      </c>
      <c r="B141" s="34"/>
      <c r="C141" s="34"/>
      <c r="D141" s="53"/>
      <c r="E141" s="14"/>
      <c r="F141" s="14"/>
      <c r="G141" s="14"/>
      <c r="H141" s="14"/>
      <c r="I141" s="14"/>
    </row>
    <row r="142" spans="1:9" ht="15" customHeight="1">
      <c r="A142" s="49" t="s">
        <v>5</v>
      </c>
      <c r="B142" s="34">
        <f>B144</f>
        <v>19555.04</v>
      </c>
      <c r="C142" s="34">
        <f>C144</f>
        <v>19555.04</v>
      </c>
      <c r="D142" s="53"/>
      <c r="E142" s="14"/>
      <c r="F142" s="14"/>
      <c r="G142" s="14"/>
      <c r="H142" s="14"/>
      <c r="I142" s="14"/>
    </row>
    <row r="143" spans="1:9" ht="17.25" customHeight="1">
      <c r="A143" s="48" t="s">
        <v>3</v>
      </c>
      <c r="B143" s="34"/>
      <c r="C143" s="34"/>
      <c r="D143" s="53"/>
      <c r="E143" s="14"/>
      <c r="F143" s="14"/>
      <c r="G143" s="14"/>
      <c r="H143" s="14"/>
      <c r="I143" s="14"/>
    </row>
    <row r="144" spans="1:4" ht="74.25" customHeight="1">
      <c r="A144" s="11" t="s">
        <v>66</v>
      </c>
      <c r="B144" s="37">
        <v>19555.04</v>
      </c>
      <c r="C144" s="37">
        <v>19555.04</v>
      </c>
      <c r="D144" s="97" t="s">
        <v>94</v>
      </c>
    </row>
    <row r="145" spans="1:4" ht="15.75" customHeight="1">
      <c r="A145" s="7" t="s">
        <v>2</v>
      </c>
      <c r="B145" s="36"/>
      <c r="C145" s="36"/>
      <c r="D145" s="5"/>
    </row>
    <row r="146" spans="1:4" ht="15.75" customHeight="1">
      <c r="A146" s="12" t="s">
        <v>5</v>
      </c>
      <c r="B146" s="37">
        <v>19555.04</v>
      </c>
      <c r="C146" s="37">
        <v>19555.04</v>
      </c>
      <c r="D146" s="3"/>
    </row>
    <row r="147" spans="1:9" ht="13.5" customHeight="1">
      <c r="A147" s="104" t="s">
        <v>32</v>
      </c>
      <c r="B147" s="104"/>
      <c r="C147" s="104"/>
      <c r="D147" s="105"/>
      <c r="E147" s="19"/>
      <c r="F147" s="14"/>
      <c r="G147" s="14"/>
      <c r="H147" s="14"/>
      <c r="I147" s="14"/>
    </row>
    <row r="148" spans="1:9" ht="31.5" customHeight="1">
      <c r="A148" s="40" t="s">
        <v>40</v>
      </c>
      <c r="B148" s="34">
        <f>B150</f>
        <v>49504.46</v>
      </c>
      <c r="C148" s="34">
        <f>C150</f>
        <v>49504.46</v>
      </c>
      <c r="D148" s="52"/>
      <c r="E148" s="14"/>
      <c r="F148" s="14"/>
      <c r="G148" s="14"/>
      <c r="H148" s="14"/>
      <c r="I148" s="14"/>
    </row>
    <row r="149" spans="1:9" ht="13.5" customHeight="1">
      <c r="A149" s="48" t="s">
        <v>2</v>
      </c>
      <c r="B149" s="34"/>
      <c r="C149" s="34"/>
      <c r="D149" s="52"/>
      <c r="E149" s="14"/>
      <c r="F149" s="14"/>
      <c r="G149" s="14"/>
      <c r="H149" s="14"/>
      <c r="I149" s="14"/>
    </row>
    <row r="150" spans="1:9" ht="13.5" customHeight="1">
      <c r="A150" s="49" t="s">
        <v>5</v>
      </c>
      <c r="B150" s="34">
        <f>B152</f>
        <v>49504.46</v>
      </c>
      <c r="C150" s="34">
        <f>C152</f>
        <v>49504.46</v>
      </c>
      <c r="D150" s="52"/>
      <c r="E150" s="14"/>
      <c r="F150" s="14"/>
      <c r="G150" s="14"/>
      <c r="H150" s="14"/>
      <c r="I150" s="14"/>
    </row>
    <row r="151" spans="1:9" ht="13.5" customHeight="1">
      <c r="A151" s="48" t="s">
        <v>3</v>
      </c>
      <c r="B151" s="34"/>
      <c r="C151" s="34"/>
      <c r="D151" s="52"/>
      <c r="E151" s="14"/>
      <c r="F151" s="14"/>
      <c r="G151" s="14"/>
      <c r="H151" s="14"/>
      <c r="I151" s="14"/>
    </row>
    <row r="152" spans="1:4" ht="121.5" customHeight="1">
      <c r="A152" s="89" t="s">
        <v>14</v>
      </c>
      <c r="B152" s="37">
        <v>49504.46</v>
      </c>
      <c r="C152" s="37">
        <v>49504.46</v>
      </c>
      <c r="D152" s="67" t="s">
        <v>92</v>
      </c>
    </row>
    <row r="153" spans="1:4" ht="15.75" customHeight="1">
      <c r="A153" s="7" t="s">
        <v>2</v>
      </c>
      <c r="B153" s="36"/>
      <c r="C153" s="36"/>
      <c r="D153" s="5"/>
    </row>
    <row r="154" spans="1:4" ht="15.75" customHeight="1">
      <c r="A154" s="12" t="s">
        <v>5</v>
      </c>
      <c r="B154" s="37">
        <v>49504.46</v>
      </c>
      <c r="C154" s="37">
        <v>49504.46</v>
      </c>
      <c r="D154" s="3"/>
    </row>
    <row r="155" spans="1:4" ht="15.75" customHeight="1">
      <c r="A155" s="99" t="s">
        <v>36</v>
      </c>
      <c r="B155" s="100"/>
      <c r="C155" s="100"/>
      <c r="D155" s="101"/>
    </row>
    <row r="156" spans="1:4" ht="28.5" customHeight="1">
      <c r="A156" s="11" t="s">
        <v>67</v>
      </c>
      <c r="B156" s="37">
        <v>117.62</v>
      </c>
      <c r="C156" s="37">
        <v>117.62</v>
      </c>
      <c r="D156" s="6"/>
    </row>
    <row r="157" spans="1:4" ht="15.75" customHeight="1">
      <c r="A157" s="7" t="s">
        <v>2</v>
      </c>
      <c r="B157" s="37"/>
      <c r="C157" s="37"/>
      <c r="D157" s="5"/>
    </row>
    <row r="158" spans="1:4" ht="15.75" customHeight="1">
      <c r="A158" s="12" t="s">
        <v>5</v>
      </c>
      <c r="B158" s="37">
        <v>117.62</v>
      </c>
      <c r="C158" s="37">
        <v>117.62</v>
      </c>
      <c r="D158" s="3"/>
    </row>
    <row r="159" spans="1:4" ht="22.5" customHeight="1">
      <c r="A159" s="11" t="s">
        <v>24</v>
      </c>
      <c r="B159" s="37">
        <v>62852.75</v>
      </c>
      <c r="C159" s="37">
        <v>62852.75</v>
      </c>
      <c r="D159" s="6"/>
    </row>
    <row r="160" spans="1:4" ht="15.75" customHeight="1">
      <c r="A160" s="7" t="s">
        <v>2</v>
      </c>
      <c r="B160" s="37"/>
      <c r="C160" s="37"/>
      <c r="D160" s="5"/>
    </row>
    <row r="161" spans="1:4" ht="15.75" customHeight="1">
      <c r="A161" s="12" t="s">
        <v>5</v>
      </c>
      <c r="B161" s="37">
        <v>62852.75</v>
      </c>
      <c r="C161" s="37">
        <v>62852.75</v>
      </c>
      <c r="D161" s="3"/>
    </row>
    <row r="162" spans="1:4" ht="15">
      <c r="A162" s="8"/>
      <c r="B162" s="9"/>
      <c r="C162" s="9"/>
      <c r="D162" s="10"/>
    </row>
  </sheetData>
  <sheetProtection/>
  <mergeCells count="15">
    <mergeCell ref="A49:D49"/>
    <mergeCell ref="A2:D2"/>
    <mergeCell ref="D4:D5"/>
    <mergeCell ref="B4:C4"/>
    <mergeCell ref="A4:A5"/>
    <mergeCell ref="A155:D155"/>
    <mergeCell ref="A86:D86"/>
    <mergeCell ref="A114:D114"/>
    <mergeCell ref="A128:D128"/>
    <mergeCell ref="A14:D14"/>
    <mergeCell ref="A139:D139"/>
    <mergeCell ref="A147:D147"/>
    <mergeCell ref="A70:D70"/>
    <mergeCell ref="A78:D78"/>
    <mergeCell ref="A31:D31"/>
  </mergeCells>
  <printOptions horizontalCentered="1"/>
  <pageMargins left="0.7086614173228347" right="0.7086614173228347" top="0.7480314960629921" bottom="0.7480314960629921" header="0.31496062992125984" footer="0.31496062992125984"/>
  <pageSetup fitToHeight="0"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I206"/>
  <sheetViews>
    <sheetView zoomScalePageLayoutView="0" workbookViewId="0" topLeftCell="A28">
      <selection activeCell="D43" sqref="D43"/>
    </sheetView>
  </sheetViews>
  <sheetFormatPr defaultColWidth="9.140625" defaultRowHeight="15"/>
  <cols>
    <col min="1" max="1" width="69.57421875" style="1" customWidth="1"/>
    <col min="2" max="2" width="18.57421875" style="1" customWidth="1"/>
    <col min="3" max="3" width="22.7109375" style="1" customWidth="1"/>
    <col min="4" max="4" width="56.7109375" style="1" customWidth="1"/>
    <col min="5" max="5" width="9.140625" style="1" customWidth="1"/>
    <col min="6" max="6" width="19.28125" style="1" customWidth="1"/>
    <col min="7" max="7" width="19.8515625" style="1" customWidth="1"/>
    <col min="8" max="16384" width="9.140625" style="1" customWidth="1"/>
  </cols>
  <sheetData>
    <row r="1" spans="1:5" ht="14.25">
      <c r="A1" s="69"/>
      <c r="B1" s="69"/>
      <c r="C1" s="69"/>
      <c r="D1" s="70" t="s">
        <v>55</v>
      </c>
      <c r="E1" s="69"/>
    </row>
    <row r="2" spans="1:5" ht="45.75" customHeight="1">
      <c r="A2" s="109" t="s">
        <v>71</v>
      </c>
      <c r="B2" s="109"/>
      <c r="C2" s="109"/>
      <c r="D2" s="109"/>
      <c r="E2" s="69"/>
    </row>
    <row r="3" spans="1:4" ht="15">
      <c r="A3" s="2"/>
      <c r="B3" s="2"/>
      <c r="C3" s="2"/>
      <c r="D3" s="68"/>
    </row>
    <row r="4" spans="1:7" ht="21" customHeight="1">
      <c r="A4" s="112" t="s">
        <v>0</v>
      </c>
      <c r="B4" s="111" t="s">
        <v>72</v>
      </c>
      <c r="C4" s="111"/>
      <c r="D4" s="110" t="s">
        <v>74</v>
      </c>
      <c r="G4" s="61"/>
    </row>
    <row r="5" spans="1:7" ht="33.75" customHeight="1">
      <c r="A5" s="112"/>
      <c r="B5" s="86" t="s">
        <v>73</v>
      </c>
      <c r="C5" s="86" t="s">
        <v>1</v>
      </c>
      <c r="D5" s="110"/>
      <c r="G5" s="62"/>
    </row>
    <row r="6" spans="1:7" ht="15">
      <c r="A6" s="72" t="s">
        <v>25</v>
      </c>
      <c r="B6" s="73">
        <f>B8+B9+B10+B11+B12</f>
        <v>4582728.69</v>
      </c>
      <c r="C6" s="73">
        <f>C8+C9+C10+C11+C12</f>
        <v>4202441.47</v>
      </c>
      <c r="D6" s="74"/>
      <c r="G6" s="63"/>
    </row>
    <row r="7" spans="1:7" ht="15">
      <c r="A7" s="48" t="s">
        <v>2</v>
      </c>
      <c r="B7" s="73"/>
      <c r="C7" s="73"/>
      <c r="D7" s="74"/>
      <c r="G7" s="63"/>
    </row>
    <row r="8" spans="1:7" ht="15">
      <c r="A8" s="49" t="s">
        <v>5</v>
      </c>
      <c r="B8" s="73">
        <f>B17+B34+B55+B76+B84+B97+B134+B148+B186+B194+B202+B205</f>
        <v>2298993.93</v>
      </c>
      <c r="C8" s="73">
        <f>C17+C34+C55+C76+C84+C97+C134+C148+C186+C194+C202+C205</f>
        <v>2298993.93</v>
      </c>
      <c r="D8" s="74"/>
      <c r="G8" s="63"/>
    </row>
    <row r="9" spans="1:7" ht="15">
      <c r="A9" s="49" t="s">
        <v>4</v>
      </c>
      <c r="B9" s="73">
        <f>B56+B85+B98</f>
        <v>158968.22</v>
      </c>
      <c r="C9" s="73">
        <f>C56+C85+C98</f>
        <v>112051.94</v>
      </c>
      <c r="D9" s="74"/>
      <c r="G9" s="63"/>
    </row>
    <row r="10" spans="1:7" ht="15">
      <c r="A10" s="49" t="s">
        <v>47</v>
      </c>
      <c r="B10" s="73">
        <f>B35</f>
        <v>915939.5</v>
      </c>
      <c r="C10" s="73">
        <f>C35</f>
        <v>582568.56</v>
      </c>
      <c r="D10" s="74"/>
      <c r="G10" s="63"/>
    </row>
    <row r="11" spans="1:7" ht="15">
      <c r="A11" s="49" t="s">
        <v>48</v>
      </c>
      <c r="B11" s="73">
        <f>B36+B57+B99</f>
        <v>134592.00999999998</v>
      </c>
      <c r="C11" s="73">
        <f>C36+C57+C99</f>
        <v>134592.00999999998</v>
      </c>
      <c r="D11" s="74"/>
      <c r="G11" s="63"/>
    </row>
    <row r="12" spans="1:7" ht="15">
      <c r="A12" s="49" t="s">
        <v>7</v>
      </c>
      <c r="B12" s="73">
        <f>B58+B100</f>
        <v>1074235.03</v>
      </c>
      <c r="C12" s="73">
        <f>C58+C100</f>
        <v>1074235.03</v>
      </c>
      <c r="D12" s="74"/>
      <c r="G12" s="63"/>
    </row>
    <row r="13" spans="1:7" ht="15">
      <c r="A13" s="72" t="s">
        <v>54</v>
      </c>
      <c r="B13" s="75"/>
      <c r="C13" s="75"/>
      <c r="D13" s="76"/>
      <c r="G13" s="64"/>
    </row>
    <row r="14" spans="1:9" ht="30" customHeight="1">
      <c r="A14" s="106" t="s">
        <v>28</v>
      </c>
      <c r="B14" s="106"/>
      <c r="C14" s="106"/>
      <c r="D14" s="107"/>
      <c r="E14" s="15"/>
      <c r="F14" s="15"/>
      <c r="G14" s="15"/>
      <c r="H14" s="15"/>
      <c r="I14" s="15"/>
    </row>
    <row r="15" spans="1:9" ht="30" customHeight="1">
      <c r="A15" s="32" t="s">
        <v>40</v>
      </c>
      <c r="B15" s="34">
        <f>B19+B22+B25+B28</f>
        <v>546711.9600000001</v>
      </c>
      <c r="C15" s="34">
        <f>C19+C22+C25+C28</f>
        <v>546711.9600000001</v>
      </c>
      <c r="D15" s="31"/>
      <c r="E15" s="15"/>
      <c r="F15" s="15"/>
      <c r="G15" s="15"/>
      <c r="H15" s="15"/>
      <c r="I15" s="15"/>
    </row>
    <row r="16" spans="1:9" ht="15" customHeight="1">
      <c r="A16" s="4" t="s">
        <v>2</v>
      </c>
      <c r="B16" s="33"/>
      <c r="C16" s="33"/>
      <c r="D16" s="31"/>
      <c r="E16" s="15"/>
      <c r="F16" s="15"/>
      <c r="G16" s="15"/>
      <c r="H16" s="15"/>
      <c r="I16" s="15"/>
    </row>
    <row r="17" spans="1:9" ht="18" customHeight="1">
      <c r="A17" s="12" t="s">
        <v>5</v>
      </c>
      <c r="B17" s="34">
        <f>B21+B24+B27+B30</f>
        <v>546711.9600000001</v>
      </c>
      <c r="C17" s="34">
        <f>C21+C24+C27+C30</f>
        <v>546711.9600000001</v>
      </c>
      <c r="D17" s="31"/>
      <c r="E17" s="15"/>
      <c r="F17" s="15"/>
      <c r="G17" s="15"/>
      <c r="H17" s="15"/>
      <c r="I17" s="15"/>
    </row>
    <row r="18" spans="1:9" ht="17.25" customHeight="1">
      <c r="A18" s="4" t="s">
        <v>3</v>
      </c>
      <c r="B18" s="31"/>
      <c r="C18" s="31"/>
      <c r="D18" s="31"/>
      <c r="E18" s="15"/>
      <c r="F18" s="15"/>
      <c r="G18" s="15"/>
      <c r="H18" s="15"/>
      <c r="I18" s="15"/>
    </row>
    <row r="19" spans="1:4" ht="61.5" customHeight="1">
      <c r="A19" s="11" t="s">
        <v>44</v>
      </c>
      <c r="B19" s="37">
        <v>197879.82</v>
      </c>
      <c r="C19" s="35">
        <v>197879.82</v>
      </c>
      <c r="D19" s="85" t="s">
        <v>80</v>
      </c>
    </row>
    <row r="20" spans="1:4" ht="15.75" customHeight="1">
      <c r="A20" s="7" t="s">
        <v>2</v>
      </c>
      <c r="B20" s="36"/>
      <c r="C20" s="36"/>
      <c r="D20" s="5"/>
    </row>
    <row r="21" spans="1:4" ht="15">
      <c r="A21" s="12" t="s">
        <v>5</v>
      </c>
      <c r="B21" s="37">
        <v>197879.82</v>
      </c>
      <c r="C21" s="37">
        <v>197879.82</v>
      </c>
      <c r="D21" s="3"/>
    </row>
    <row r="22" spans="1:4" ht="105.75" customHeight="1">
      <c r="A22" s="11" t="s">
        <v>41</v>
      </c>
      <c r="B22" s="35">
        <v>121104.27</v>
      </c>
      <c r="C22" s="35">
        <v>121104.27</v>
      </c>
      <c r="D22" s="6" t="s">
        <v>39</v>
      </c>
    </row>
    <row r="23" spans="1:4" ht="15.75" customHeight="1">
      <c r="A23" s="7" t="s">
        <v>2</v>
      </c>
      <c r="B23" s="36"/>
      <c r="C23" s="36"/>
      <c r="D23" s="5"/>
    </row>
    <row r="24" spans="1:4" ht="15.75" customHeight="1">
      <c r="A24" s="12" t="s">
        <v>5</v>
      </c>
      <c r="B24" s="35">
        <v>121104.27</v>
      </c>
      <c r="C24" s="35">
        <v>121104.27</v>
      </c>
      <c r="D24" s="3"/>
    </row>
    <row r="25" spans="1:4" ht="160.5" customHeight="1">
      <c r="A25" s="11" t="s">
        <v>42</v>
      </c>
      <c r="B25" s="37">
        <v>1327.34</v>
      </c>
      <c r="C25" s="37">
        <v>1327.34</v>
      </c>
      <c r="D25" s="85" t="s">
        <v>81</v>
      </c>
    </row>
    <row r="26" spans="1:4" ht="15.75" customHeight="1">
      <c r="A26" s="7" t="s">
        <v>2</v>
      </c>
      <c r="B26" s="36"/>
      <c r="C26" s="36"/>
      <c r="D26" s="5"/>
    </row>
    <row r="27" spans="1:4" ht="15.75" customHeight="1">
      <c r="A27" s="12" t="s">
        <v>5</v>
      </c>
      <c r="B27" s="37">
        <v>1327.34</v>
      </c>
      <c r="C27" s="37">
        <v>1327.34</v>
      </c>
      <c r="D27" s="3"/>
    </row>
    <row r="28" spans="1:4" ht="39" customHeight="1">
      <c r="A28" s="11" t="s">
        <v>43</v>
      </c>
      <c r="B28" s="37">
        <v>226400.53</v>
      </c>
      <c r="C28" s="37">
        <v>226400.53</v>
      </c>
      <c r="D28" s="6"/>
    </row>
    <row r="29" spans="1:4" ht="15.75" customHeight="1">
      <c r="A29" s="7" t="s">
        <v>2</v>
      </c>
      <c r="B29" s="36"/>
      <c r="C29" s="36"/>
      <c r="D29" s="5"/>
    </row>
    <row r="30" spans="1:4" ht="15.75" customHeight="1">
      <c r="A30" s="12" t="s">
        <v>5</v>
      </c>
      <c r="B30" s="37">
        <v>226400.53</v>
      </c>
      <c r="C30" s="37">
        <v>226400.53</v>
      </c>
      <c r="D30" s="3"/>
    </row>
    <row r="31" spans="1:9" ht="28.5" customHeight="1">
      <c r="A31" s="106" t="s">
        <v>29</v>
      </c>
      <c r="B31" s="106"/>
      <c r="C31" s="106"/>
      <c r="D31" s="107"/>
      <c r="E31" s="18"/>
      <c r="F31" s="15"/>
      <c r="G31" s="15"/>
      <c r="H31" s="15"/>
      <c r="I31" s="15"/>
    </row>
    <row r="32" spans="1:9" ht="28.5" customHeight="1">
      <c r="A32" s="32" t="s">
        <v>40</v>
      </c>
      <c r="B32" s="37">
        <f>B34+B35+B36</f>
        <v>1434199.43</v>
      </c>
      <c r="C32" s="37">
        <f>C34+C35+C36</f>
        <v>1100828.49</v>
      </c>
      <c r="D32" s="31"/>
      <c r="E32" s="15"/>
      <c r="F32" s="78"/>
      <c r="G32" s="15"/>
      <c r="H32" s="15"/>
      <c r="I32" s="15"/>
    </row>
    <row r="33" spans="1:9" ht="18" customHeight="1">
      <c r="A33" s="4" t="s">
        <v>2</v>
      </c>
      <c r="B33" s="37"/>
      <c r="C33" s="37"/>
      <c r="D33" s="31"/>
      <c r="E33" s="15"/>
      <c r="F33" s="15"/>
      <c r="G33" s="15"/>
      <c r="H33" s="15"/>
      <c r="I33" s="15"/>
    </row>
    <row r="34" spans="1:9" ht="16.5" customHeight="1">
      <c r="A34" s="12" t="s">
        <v>5</v>
      </c>
      <c r="B34" s="37">
        <f>B41+B45+B48+B51</f>
        <v>406365.39999999997</v>
      </c>
      <c r="C34" s="37">
        <f>C41+C45+C48+C51</f>
        <v>406365.39999999997</v>
      </c>
      <c r="D34" s="31"/>
      <c r="E34" s="15"/>
      <c r="F34" s="15"/>
      <c r="G34" s="15"/>
      <c r="H34" s="15"/>
      <c r="I34" s="15"/>
    </row>
    <row r="35" spans="1:9" ht="16.5" customHeight="1">
      <c r="A35" s="12" t="s">
        <v>46</v>
      </c>
      <c r="B35" s="37">
        <v>915939.5</v>
      </c>
      <c r="C35" s="37">
        <f>C40</f>
        <v>582568.56</v>
      </c>
      <c r="D35" s="31"/>
      <c r="E35" s="15"/>
      <c r="F35" s="15"/>
      <c r="G35" s="15"/>
      <c r="H35" s="15"/>
      <c r="I35" s="15"/>
    </row>
    <row r="36" spans="1:9" ht="16.5" customHeight="1">
      <c r="A36" s="38" t="s">
        <v>45</v>
      </c>
      <c r="B36" s="37">
        <f>B42</f>
        <v>111894.53</v>
      </c>
      <c r="C36" s="37">
        <f>C42</f>
        <v>111894.53</v>
      </c>
      <c r="D36" s="31"/>
      <c r="E36" s="15"/>
      <c r="F36" s="15"/>
      <c r="G36" s="15"/>
      <c r="H36" s="15"/>
      <c r="I36" s="15"/>
    </row>
    <row r="37" spans="1:9" ht="18.75" customHeight="1">
      <c r="A37" s="4" t="s">
        <v>3</v>
      </c>
      <c r="B37" s="31"/>
      <c r="C37" s="31"/>
      <c r="D37" s="31"/>
      <c r="E37" s="15"/>
      <c r="F37" s="15"/>
      <c r="G37" s="15"/>
      <c r="H37" s="15"/>
      <c r="I37" s="15"/>
    </row>
    <row r="38" spans="1:4" ht="54.75">
      <c r="A38" s="11" t="s">
        <v>49</v>
      </c>
      <c r="B38" s="35">
        <f>B40+B41+B42</f>
        <v>1361646.7</v>
      </c>
      <c r="C38" s="42">
        <f>C40+C41+C42</f>
        <v>1028275.76</v>
      </c>
      <c r="D38" s="26" t="s">
        <v>82</v>
      </c>
    </row>
    <row r="39" spans="1:4" ht="15.75" customHeight="1">
      <c r="A39" s="7" t="s">
        <v>2</v>
      </c>
      <c r="B39" s="36"/>
      <c r="C39" s="36"/>
      <c r="D39" s="27"/>
    </row>
    <row r="40" spans="1:4" ht="15.75" customHeight="1">
      <c r="A40" s="12" t="s">
        <v>46</v>
      </c>
      <c r="B40" s="37">
        <v>915939.5</v>
      </c>
      <c r="C40" s="37">
        <v>582568.56</v>
      </c>
      <c r="D40" s="27"/>
    </row>
    <row r="41" spans="1:4" ht="15.75" customHeight="1">
      <c r="A41" s="12" t="s">
        <v>5</v>
      </c>
      <c r="B41" s="37">
        <v>333812.67</v>
      </c>
      <c r="C41" s="37">
        <v>333812.67</v>
      </c>
      <c r="D41" s="3"/>
    </row>
    <row r="42" spans="1:4" ht="15.75" customHeight="1">
      <c r="A42" s="12" t="s">
        <v>6</v>
      </c>
      <c r="B42" s="37">
        <v>111894.53</v>
      </c>
      <c r="C42" s="37">
        <v>111894.53</v>
      </c>
      <c r="D42" s="3"/>
    </row>
    <row r="43" spans="1:4" ht="112.5" customHeight="1">
      <c r="A43" s="11" t="s">
        <v>51</v>
      </c>
      <c r="B43" s="42">
        <v>0</v>
      </c>
      <c r="C43" s="42">
        <v>0</v>
      </c>
      <c r="D43" s="84"/>
    </row>
    <row r="44" spans="1:4" ht="15.75" customHeight="1">
      <c r="A44" s="7" t="s">
        <v>2</v>
      </c>
      <c r="B44" s="13"/>
      <c r="C44" s="13"/>
      <c r="D44" s="5"/>
    </row>
    <row r="45" spans="1:4" ht="15.75" customHeight="1">
      <c r="A45" s="12" t="s">
        <v>5</v>
      </c>
      <c r="B45" s="43">
        <v>0</v>
      </c>
      <c r="C45" s="43">
        <v>0</v>
      </c>
      <c r="D45" s="3"/>
    </row>
    <row r="46" spans="1:4" ht="72" customHeight="1">
      <c r="A46" s="41" t="s">
        <v>50</v>
      </c>
      <c r="B46" s="37">
        <v>58708.35</v>
      </c>
      <c r="C46" s="37">
        <v>58708.35</v>
      </c>
      <c r="D46" s="84" t="s">
        <v>83</v>
      </c>
    </row>
    <row r="47" spans="1:4" ht="15.75" customHeight="1">
      <c r="A47" s="7" t="s">
        <v>2</v>
      </c>
      <c r="B47" s="44"/>
      <c r="C47" s="44"/>
      <c r="D47" s="5"/>
    </row>
    <row r="48" spans="1:4" ht="15.75" customHeight="1">
      <c r="A48" s="12" t="s">
        <v>5</v>
      </c>
      <c r="B48" s="37">
        <v>58708.35</v>
      </c>
      <c r="C48" s="37">
        <v>58708.35</v>
      </c>
      <c r="D48" s="3"/>
    </row>
    <row r="49" spans="1:4" ht="56.25" customHeight="1">
      <c r="A49" s="41" t="s">
        <v>75</v>
      </c>
      <c r="B49" s="37">
        <v>13844.38</v>
      </c>
      <c r="C49" s="37">
        <v>13844.38</v>
      </c>
      <c r="D49" s="84" t="s">
        <v>84</v>
      </c>
    </row>
    <row r="50" spans="1:4" ht="15.75" customHeight="1">
      <c r="A50" s="7" t="s">
        <v>2</v>
      </c>
      <c r="B50" s="44"/>
      <c r="C50" s="44"/>
      <c r="D50" s="5"/>
    </row>
    <row r="51" spans="1:4" ht="15.75" customHeight="1">
      <c r="A51" s="12" t="s">
        <v>5</v>
      </c>
      <c r="B51" s="37">
        <v>13844.38</v>
      </c>
      <c r="C51" s="37">
        <v>13844.38</v>
      </c>
      <c r="D51" s="3"/>
    </row>
    <row r="52" spans="1:9" ht="15.75" customHeight="1">
      <c r="A52" s="108" t="s">
        <v>30</v>
      </c>
      <c r="B52" s="102"/>
      <c r="C52" s="102"/>
      <c r="D52" s="103"/>
      <c r="E52" s="17"/>
      <c r="F52" s="16"/>
      <c r="G52" s="16"/>
      <c r="H52" s="16"/>
      <c r="I52" s="16"/>
    </row>
    <row r="53" spans="1:9" ht="28.5" customHeight="1">
      <c r="A53" s="40" t="s">
        <v>40</v>
      </c>
      <c r="B53" s="59" t="s">
        <v>52</v>
      </c>
      <c r="C53" s="87">
        <f>C55+C56+C57+C58</f>
        <v>406785.57999999996</v>
      </c>
      <c r="D53" s="39"/>
      <c r="E53" s="16"/>
      <c r="F53" s="83"/>
      <c r="G53" s="79"/>
      <c r="H53" s="16"/>
      <c r="I53" s="16"/>
    </row>
    <row r="54" spans="1:9" ht="15.75" customHeight="1">
      <c r="A54" s="4" t="s">
        <v>2</v>
      </c>
      <c r="B54" s="59"/>
      <c r="C54" s="59"/>
      <c r="D54" s="39"/>
      <c r="E54" s="16"/>
      <c r="F54" s="83"/>
      <c r="G54" s="80"/>
      <c r="H54" s="16"/>
      <c r="I54" s="16"/>
    </row>
    <row r="55" spans="1:9" ht="15.75" customHeight="1">
      <c r="A55" s="12" t="s">
        <v>5</v>
      </c>
      <c r="B55" s="60">
        <f>B64+B69+B72</f>
        <v>141586.16</v>
      </c>
      <c r="C55" s="81">
        <f>C64+C69+C72</f>
        <v>141586.16</v>
      </c>
      <c r="D55" s="39"/>
      <c r="E55" s="16"/>
      <c r="F55" s="83"/>
      <c r="G55" s="80"/>
      <c r="H55" s="16"/>
      <c r="I55" s="16"/>
    </row>
    <row r="56" spans="1:9" ht="15.75" customHeight="1">
      <c r="A56" s="12" t="s">
        <v>4</v>
      </c>
      <c r="B56" s="60">
        <f>B63</f>
        <v>80929.09</v>
      </c>
      <c r="C56" s="81">
        <f>C63</f>
        <v>34012.81</v>
      </c>
      <c r="D56" s="39"/>
      <c r="E56" s="16"/>
      <c r="F56" s="83"/>
      <c r="G56" s="80"/>
      <c r="H56" s="16"/>
      <c r="I56" s="16"/>
    </row>
    <row r="57" spans="1:9" ht="15.75" customHeight="1">
      <c r="A57" s="49" t="s">
        <v>48</v>
      </c>
      <c r="B57" s="60">
        <f>B65</f>
        <v>20782.74</v>
      </c>
      <c r="C57" s="81">
        <f>C65</f>
        <v>20782.74</v>
      </c>
      <c r="D57" s="39"/>
      <c r="E57" s="16"/>
      <c r="F57" s="83"/>
      <c r="G57" s="80"/>
      <c r="H57" s="16"/>
      <c r="I57" s="16"/>
    </row>
    <row r="58" spans="1:9" ht="15.75" customHeight="1">
      <c r="A58" s="12" t="s">
        <v>7</v>
      </c>
      <c r="B58" s="60">
        <f>B66</f>
        <v>210403.87</v>
      </c>
      <c r="C58" s="60">
        <f>C66</f>
        <v>210403.87</v>
      </c>
      <c r="D58" s="39"/>
      <c r="E58" s="16"/>
      <c r="F58" s="83"/>
      <c r="G58" s="80"/>
      <c r="H58" s="16"/>
      <c r="I58" s="16"/>
    </row>
    <row r="59" spans="1:9" ht="15.75" customHeight="1">
      <c r="A59" s="39"/>
      <c r="B59" s="43"/>
      <c r="C59" s="43"/>
      <c r="D59" s="39"/>
      <c r="E59" s="16"/>
      <c r="F59" s="16"/>
      <c r="G59" s="16"/>
      <c r="H59" s="16"/>
      <c r="I59" s="16"/>
    </row>
    <row r="60" spans="1:9" ht="15.75" customHeight="1">
      <c r="A60" s="4" t="s">
        <v>3</v>
      </c>
      <c r="B60" s="39"/>
      <c r="C60" s="39"/>
      <c r="D60" s="39"/>
      <c r="E60" s="16"/>
      <c r="F60" s="16"/>
      <c r="G60" s="16"/>
      <c r="H60" s="16"/>
      <c r="I60" s="16"/>
    </row>
    <row r="61" spans="1:4" ht="31.5" customHeight="1">
      <c r="A61" s="41" t="s">
        <v>15</v>
      </c>
      <c r="B61" s="45">
        <f>B63+B64+B65+B66</f>
        <v>438685.02</v>
      </c>
      <c r="C61" s="45">
        <f>C63+C64+C65+C66</f>
        <v>391768.74</v>
      </c>
      <c r="D61" s="66" t="s">
        <v>79</v>
      </c>
    </row>
    <row r="62" spans="1:4" ht="13.5" customHeight="1">
      <c r="A62" s="7" t="s">
        <v>2</v>
      </c>
      <c r="B62" s="46"/>
      <c r="C62" s="46"/>
      <c r="D62" s="29"/>
    </row>
    <row r="63" spans="1:4" ht="19.5" customHeight="1">
      <c r="A63" s="12" t="s">
        <v>4</v>
      </c>
      <c r="B63" s="47">
        <v>80929.09</v>
      </c>
      <c r="C63" s="47">
        <v>34012.81</v>
      </c>
      <c r="D63" s="29"/>
    </row>
    <row r="64" spans="1:4" ht="15.75" customHeight="1">
      <c r="A64" s="12" t="s">
        <v>5</v>
      </c>
      <c r="B64" s="47">
        <v>126569.32</v>
      </c>
      <c r="C64" s="47">
        <v>126569.32</v>
      </c>
      <c r="D64" s="30"/>
    </row>
    <row r="65" spans="1:4" ht="15.75" customHeight="1">
      <c r="A65" s="49" t="s">
        <v>48</v>
      </c>
      <c r="B65" s="47">
        <v>20782.74</v>
      </c>
      <c r="C65" s="47">
        <v>20782.74</v>
      </c>
      <c r="D65" s="30"/>
    </row>
    <row r="66" spans="1:4" ht="15.75" customHeight="1">
      <c r="A66" s="12" t="s">
        <v>7</v>
      </c>
      <c r="B66" s="47">
        <v>210403.87</v>
      </c>
      <c r="C66" s="47">
        <v>210403.87</v>
      </c>
      <c r="D66" s="30"/>
    </row>
    <row r="67" spans="1:4" ht="81" customHeight="1">
      <c r="A67" s="41" t="s">
        <v>16</v>
      </c>
      <c r="B67" s="47">
        <v>1974.97</v>
      </c>
      <c r="C67" s="47">
        <v>1974.97</v>
      </c>
      <c r="D67" s="66" t="s">
        <v>78</v>
      </c>
    </row>
    <row r="68" spans="1:4" ht="15.75" customHeight="1">
      <c r="A68" s="7" t="s">
        <v>2</v>
      </c>
      <c r="B68" s="46"/>
      <c r="C68" s="46"/>
      <c r="D68" s="5"/>
    </row>
    <row r="69" spans="1:4" ht="15.75" customHeight="1">
      <c r="A69" s="12" t="s">
        <v>5</v>
      </c>
      <c r="B69" s="47">
        <v>1974.97</v>
      </c>
      <c r="C69" s="47">
        <v>1974.97</v>
      </c>
      <c r="D69" s="3"/>
    </row>
    <row r="70" spans="1:4" ht="51.75" customHeight="1">
      <c r="A70" s="11" t="s">
        <v>69</v>
      </c>
      <c r="B70" s="47">
        <v>13041.87</v>
      </c>
      <c r="C70" s="47">
        <v>13041.87</v>
      </c>
      <c r="D70" s="65" t="s">
        <v>77</v>
      </c>
    </row>
    <row r="71" spans="1:4" ht="15.75" customHeight="1">
      <c r="A71" s="7" t="s">
        <v>2</v>
      </c>
      <c r="B71" s="46"/>
      <c r="C71" s="46"/>
      <c r="D71" s="5"/>
    </row>
    <row r="72" spans="1:4" ht="15.75" customHeight="1">
      <c r="A72" s="12" t="s">
        <v>5</v>
      </c>
      <c r="B72" s="47">
        <v>13041.87</v>
      </c>
      <c r="C72" s="47">
        <v>13041.87</v>
      </c>
      <c r="D72" s="3"/>
    </row>
    <row r="73" spans="1:9" ht="15.75" customHeight="1">
      <c r="A73" s="108" t="s">
        <v>33</v>
      </c>
      <c r="B73" s="102"/>
      <c r="C73" s="102"/>
      <c r="D73" s="103"/>
      <c r="E73" s="17"/>
      <c r="F73" s="16"/>
      <c r="G73" s="16"/>
      <c r="H73" s="16"/>
      <c r="I73" s="16"/>
    </row>
    <row r="74" spans="1:9" ht="28.5" customHeight="1">
      <c r="A74" s="40" t="s">
        <v>40</v>
      </c>
      <c r="B74" s="88">
        <f>B76</f>
        <v>2945.03</v>
      </c>
      <c r="C74" s="88">
        <f>C76</f>
        <v>2945.03</v>
      </c>
      <c r="D74" s="50"/>
      <c r="E74" s="16"/>
      <c r="F74" s="16"/>
      <c r="G74" s="16"/>
      <c r="H74" s="16"/>
      <c r="I74" s="16"/>
    </row>
    <row r="75" spans="1:9" ht="15.75" customHeight="1">
      <c r="A75" s="48" t="s">
        <v>2</v>
      </c>
      <c r="B75" s="50"/>
      <c r="C75" s="50"/>
      <c r="D75" s="50"/>
      <c r="E75" s="16"/>
      <c r="F75" s="16"/>
      <c r="G75" s="16"/>
      <c r="H75" s="16"/>
      <c r="I75" s="16"/>
    </row>
    <row r="76" spans="1:9" ht="15.75" customHeight="1">
      <c r="A76" s="49" t="s">
        <v>5</v>
      </c>
      <c r="B76" s="88">
        <f>B80</f>
        <v>2945.03</v>
      </c>
      <c r="C76" s="88">
        <f>C80</f>
        <v>2945.03</v>
      </c>
      <c r="D76" s="50"/>
      <c r="E76" s="16"/>
      <c r="F76" s="16"/>
      <c r="G76" s="16"/>
      <c r="H76" s="16"/>
      <c r="I76" s="16"/>
    </row>
    <row r="77" spans="1:9" ht="15.75" customHeight="1">
      <c r="A77" s="4" t="s">
        <v>3</v>
      </c>
      <c r="B77" s="50"/>
      <c r="C77" s="50"/>
      <c r="D77" s="50"/>
      <c r="E77" s="16"/>
      <c r="F77" s="16"/>
      <c r="G77" s="16"/>
      <c r="H77" s="16"/>
      <c r="I77" s="16"/>
    </row>
    <row r="78" spans="1:4" ht="58.5" customHeight="1">
      <c r="A78" s="11" t="s">
        <v>68</v>
      </c>
      <c r="B78" s="37">
        <v>2945.03</v>
      </c>
      <c r="C78" s="37">
        <v>2945.03</v>
      </c>
      <c r="D78" s="84" t="s">
        <v>85</v>
      </c>
    </row>
    <row r="79" spans="1:4" ht="15.75" customHeight="1">
      <c r="A79" s="7" t="s">
        <v>2</v>
      </c>
      <c r="B79" s="44"/>
      <c r="C79" s="36"/>
      <c r="D79" s="5"/>
    </row>
    <row r="80" spans="1:4" ht="15.75" customHeight="1">
      <c r="A80" s="12" t="s">
        <v>5</v>
      </c>
      <c r="B80" s="37">
        <v>2945.03</v>
      </c>
      <c r="C80" s="37">
        <v>2945.03</v>
      </c>
      <c r="D80" s="3"/>
    </row>
    <row r="81" spans="1:9" ht="15.75" customHeight="1">
      <c r="A81" s="104" t="s">
        <v>34</v>
      </c>
      <c r="B81" s="104"/>
      <c r="C81" s="104"/>
      <c r="D81" s="105"/>
      <c r="E81" s="22"/>
      <c r="F81" s="21"/>
      <c r="G81" s="21"/>
      <c r="H81" s="21"/>
      <c r="I81" s="21"/>
    </row>
    <row r="82" spans="1:9" ht="29.25" customHeight="1">
      <c r="A82" s="40" t="s">
        <v>40</v>
      </c>
      <c r="B82" s="53">
        <f>B84+B85</f>
        <v>35662.46</v>
      </c>
      <c r="C82" s="53">
        <f>C84+C85</f>
        <v>35662.46</v>
      </c>
      <c r="D82" s="52"/>
      <c r="E82" s="21"/>
      <c r="F82" s="21"/>
      <c r="G82" s="21"/>
      <c r="H82" s="21"/>
      <c r="I82" s="21"/>
    </row>
    <row r="83" spans="1:9" ht="15.75" customHeight="1">
      <c r="A83" s="48" t="s">
        <v>2</v>
      </c>
      <c r="B83" s="53"/>
      <c r="C83" s="53"/>
      <c r="D83" s="52"/>
      <c r="E83" s="21"/>
      <c r="F83" s="21"/>
      <c r="G83" s="21"/>
      <c r="H83" s="21"/>
      <c r="I83" s="21"/>
    </row>
    <row r="84" spans="1:9" ht="15.75" customHeight="1">
      <c r="A84" s="49" t="s">
        <v>5</v>
      </c>
      <c r="B84" s="53">
        <f>B89+B93</f>
        <v>35662.46</v>
      </c>
      <c r="C84" s="53">
        <f>C89+C93</f>
        <v>35662.46</v>
      </c>
      <c r="D84" s="52"/>
      <c r="E84" s="21"/>
      <c r="F84" s="21"/>
      <c r="G84" s="21"/>
      <c r="H84" s="21"/>
      <c r="I84" s="21"/>
    </row>
    <row r="85" spans="1:9" ht="15.75" customHeight="1">
      <c r="A85" s="12" t="s">
        <v>4</v>
      </c>
      <c r="B85" s="53">
        <f>B92</f>
        <v>0</v>
      </c>
      <c r="C85" s="53">
        <f>C92</f>
        <v>0</v>
      </c>
      <c r="D85" s="52"/>
      <c r="E85" s="21"/>
      <c r="F85" s="21"/>
      <c r="G85" s="21"/>
      <c r="H85" s="21"/>
      <c r="I85" s="21"/>
    </row>
    <row r="86" spans="1:9" ht="15.75" customHeight="1">
      <c r="A86" s="4" t="s">
        <v>3</v>
      </c>
      <c r="B86" s="52"/>
      <c r="C86" s="52"/>
      <c r="D86" s="52"/>
      <c r="E86" s="21"/>
      <c r="F86" s="21"/>
      <c r="G86" s="21"/>
      <c r="H86" s="21"/>
      <c r="I86" s="21"/>
    </row>
    <row r="87" spans="1:6" ht="221.25" customHeight="1">
      <c r="A87" s="11" t="s">
        <v>17</v>
      </c>
      <c r="B87" s="37">
        <v>35662.46</v>
      </c>
      <c r="C87" s="37">
        <v>35662.46</v>
      </c>
      <c r="D87" s="6" t="s">
        <v>76</v>
      </c>
      <c r="F87" s="20"/>
    </row>
    <row r="88" spans="1:4" ht="15.75" customHeight="1">
      <c r="A88" s="7" t="s">
        <v>2</v>
      </c>
      <c r="B88" s="36"/>
      <c r="C88" s="36"/>
      <c r="D88" s="5"/>
    </row>
    <row r="89" spans="1:4" ht="15.75" customHeight="1">
      <c r="A89" s="12" t="s">
        <v>5</v>
      </c>
      <c r="B89" s="37">
        <v>35662.46</v>
      </c>
      <c r="C89" s="37">
        <v>35662.46</v>
      </c>
      <c r="D89" s="3"/>
    </row>
    <row r="90" spans="1:4" ht="60.75" customHeight="1">
      <c r="A90" s="11" t="s">
        <v>70</v>
      </c>
      <c r="B90" s="42"/>
      <c r="C90" s="35"/>
      <c r="D90" s="77"/>
    </row>
    <row r="91" spans="1:4" ht="15.75" customHeight="1">
      <c r="A91" s="7" t="s">
        <v>2</v>
      </c>
      <c r="B91" s="44"/>
      <c r="C91" s="36"/>
      <c r="D91" s="5"/>
    </row>
    <row r="92" spans="1:4" ht="15.75" customHeight="1">
      <c r="A92" s="12" t="s">
        <v>4</v>
      </c>
      <c r="B92" s="43"/>
      <c r="C92" s="43"/>
      <c r="D92" s="3"/>
    </row>
    <row r="93" spans="1:4" ht="15.75" customHeight="1">
      <c r="A93" s="12" t="s">
        <v>5</v>
      </c>
      <c r="B93" s="43"/>
      <c r="C93" s="37"/>
      <c r="D93" s="3"/>
    </row>
    <row r="94" spans="1:9" ht="15.75" customHeight="1">
      <c r="A94" s="102" t="s">
        <v>35</v>
      </c>
      <c r="B94" s="102"/>
      <c r="C94" s="102"/>
      <c r="D94" s="103"/>
      <c r="E94" s="24"/>
      <c r="F94" s="23"/>
      <c r="G94" s="23"/>
      <c r="H94" s="23"/>
      <c r="I94" s="23"/>
    </row>
    <row r="95" spans="1:9" ht="27" customHeight="1">
      <c r="A95" s="40" t="s">
        <v>40</v>
      </c>
      <c r="B95" s="55">
        <f>B97+B98+B99+B100</f>
        <v>1723183.07</v>
      </c>
      <c r="C95" s="55">
        <f>C97+C98+C99+C100</f>
        <v>1723183.07</v>
      </c>
      <c r="D95" s="50"/>
      <c r="E95" s="23"/>
      <c r="F95" s="23"/>
      <c r="G95" s="23"/>
      <c r="H95" s="23"/>
      <c r="I95" s="23"/>
    </row>
    <row r="96" spans="1:9" ht="15.75" customHeight="1">
      <c r="A96" s="48" t="s">
        <v>2</v>
      </c>
      <c r="B96" s="55"/>
      <c r="C96" s="55"/>
      <c r="D96" s="50"/>
      <c r="E96" s="23"/>
      <c r="F96" s="23"/>
      <c r="G96" s="23"/>
      <c r="H96" s="23"/>
      <c r="I96" s="23"/>
    </row>
    <row r="97" spans="1:9" ht="15.75" customHeight="1">
      <c r="A97" s="49" t="s">
        <v>5</v>
      </c>
      <c r="B97" s="55">
        <f>B105+B108+B111+B115+B118+B121+B124+B127</f>
        <v>779398.04</v>
      </c>
      <c r="C97" s="55">
        <f>C105+C108+C111+C115+C118+C121+C124+C127</f>
        <v>779398.04</v>
      </c>
      <c r="D97" s="50"/>
      <c r="E97" s="23"/>
      <c r="F97" s="82"/>
      <c r="G97" s="23"/>
      <c r="H97" s="23"/>
      <c r="I97" s="23"/>
    </row>
    <row r="98" spans="1:9" ht="15.75" customHeight="1">
      <c r="A98" s="12" t="s">
        <v>4</v>
      </c>
      <c r="B98" s="55">
        <f>B104</f>
        <v>78039.13</v>
      </c>
      <c r="C98" s="55">
        <f>C104</f>
        <v>78039.13</v>
      </c>
      <c r="D98" s="50"/>
      <c r="E98" s="23"/>
      <c r="F98" s="23"/>
      <c r="G98" s="23"/>
      <c r="H98" s="23"/>
      <c r="I98" s="23"/>
    </row>
    <row r="99" spans="1:9" ht="15.75" customHeight="1">
      <c r="A99" s="49" t="s">
        <v>48</v>
      </c>
      <c r="B99" s="55">
        <f>B112</f>
        <v>1914.74</v>
      </c>
      <c r="C99" s="55">
        <f>C112</f>
        <v>1914.74</v>
      </c>
      <c r="D99" s="50"/>
      <c r="E99" s="23"/>
      <c r="F99" s="23"/>
      <c r="G99" s="23"/>
      <c r="H99" s="23"/>
      <c r="I99" s="23"/>
    </row>
    <row r="100" spans="1:9" ht="15.75" customHeight="1">
      <c r="A100" s="12" t="s">
        <v>7</v>
      </c>
      <c r="B100" s="55">
        <f>B130</f>
        <v>863831.16</v>
      </c>
      <c r="C100" s="55">
        <f>C130</f>
        <v>863831.16</v>
      </c>
      <c r="D100" s="50"/>
      <c r="E100" s="23"/>
      <c r="F100" s="23"/>
      <c r="G100" s="23"/>
      <c r="H100" s="23"/>
      <c r="I100" s="23"/>
    </row>
    <row r="101" spans="1:9" ht="15.75" customHeight="1">
      <c r="A101" s="4" t="s">
        <v>3</v>
      </c>
      <c r="B101" s="55"/>
      <c r="C101" s="55"/>
      <c r="D101" s="50"/>
      <c r="E101" s="23"/>
      <c r="F101" s="23"/>
      <c r="G101" s="23"/>
      <c r="H101" s="23"/>
      <c r="I101" s="23"/>
    </row>
    <row r="102" spans="1:4" ht="40.5" customHeight="1">
      <c r="A102" s="11" t="s">
        <v>18</v>
      </c>
      <c r="B102" s="35">
        <f>B104+B105</f>
        <v>173528.95</v>
      </c>
      <c r="C102" s="35">
        <f>C104+C105</f>
        <v>173528.95</v>
      </c>
      <c r="D102" s="54" t="s">
        <v>37</v>
      </c>
    </row>
    <row r="103" spans="1:4" ht="15.75" customHeight="1">
      <c r="A103" s="7" t="s">
        <v>2</v>
      </c>
      <c r="B103" s="36"/>
      <c r="C103" s="36"/>
      <c r="D103" s="28"/>
    </row>
    <row r="104" spans="1:4" ht="15.75" customHeight="1">
      <c r="A104" s="12" t="s">
        <v>4</v>
      </c>
      <c r="B104" s="37">
        <v>78039.13</v>
      </c>
      <c r="C104" s="37">
        <v>78039.13</v>
      </c>
      <c r="D104" s="3"/>
    </row>
    <row r="105" spans="1:4" ht="15.75" customHeight="1">
      <c r="A105" s="12" t="s">
        <v>5</v>
      </c>
      <c r="B105" s="37">
        <v>95489.82</v>
      </c>
      <c r="C105" s="37">
        <v>95489.82</v>
      </c>
      <c r="D105" s="3"/>
    </row>
    <row r="106" spans="1:4" ht="78" customHeight="1">
      <c r="A106" s="11" t="s">
        <v>19</v>
      </c>
      <c r="B106" s="35"/>
      <c r="C106" s="51">
        <v>0</v>
      </c>
      <c r="D106" s="6"/>
    </row>
    <row r="107" spans="1:4" ht="15.75" customHeight="1">
      <c r="A107" s="7" t="s">
        <v>2</v>
      </c>
      <c r="B107" s="36"/>
      <c r="C107" s="36"/>
      <c r="D107" s="5"/>
    </row>
    <row r="108" spans="1:4" ht="15.75" customHeight="1">
      <c r="A108" s="12" t="s">
        <v>5</v>
      </c>
      <c r="B108" s="37"/>
      <c r="C108" s="56">
        <v>0</v>
      </c>
      <c r="D108" s="3"/>
    </row>
    <row r="109" spans="1:4" ht="39.75" customHeight="1">
      <c r="A109" s="11" t="s">
        <v>20</v>
      </c>
      <c r="B109" s="35">
        <f>B111+B112</f>
        <v>95431.97</v>
      </c>
      <c r="C109" s="35">
        <f>C111+C112</f>
        <v>95431.97</v>
      </c>
      <c r="D109" s="6" t="s">
        <v>86</v>
      </c>
    </row>
    <row r="110" spans="1:4" ht="15.75" customHeight="1">
      <c r="A110" s="7" t="s">
        <v>2</v>
      </c>
      <c r="B110" s="36"/>
      <c r="C110" s="36"/>
      <c r="D110" s="5"/>
    </row>
    <row r="111" spans="1:4" ht="15.75" customHeight="1">
      <c r="A111" s="12" t="s">
        <v>5</v>
      </c>
      <c r="B111" s="37">
        <v>93517.23</v>
      </c>
      <c r="C111" s="37">
        <v>93517.23</v>
      </c>
      <c r="D111" s="3"/>
    </row>
    <row r="112" spans="1:4" ht="15.75" customHeight="1">
      <c r="A112" s="49" t="s">
        <v>48</v>
      </c>
      <c r="B112" s="37">
        <v>1914.74</v>
      </c>
      <c r="C112" s="37">
        <v>1914.74</v>
      </c>
      <c r="D112" s="3"/>
    </row>
    <row r="113" spans="1:4" ht="44.25" customHeight="1">
      <c r="A113" s="11" t="s">
        <v>56</v>
      </c>
      <c r="B113" s="37">
        <v>84626.57</v>
      </c>
      <c r="C113" s="37">
        <v>84626.57</v>
      </c>
      <c r="D113" s="84" t="s">
        <v>87</v>
      </c>
    </row>
    <row r="114" spans="1:4" ht="15.75" customHeight="1">
      <c r="A114" s="7" t="s">
        <v>2</v>
      </c>
      <c r="B114" s="36"/>
      <c r="C114" s="44"/>
      <c r="D114" s="5"/>
    </row>
    <row r="115" spans="1:4" ht="15.75" customHeight="1">
      <c r="A115" s="12" t="s">
        <v>5</v>
      </c>
      <c r="B115" s="37">
        <v>84626.57</v>
      </c>
      <c r="C115" s="37">
        <v>84626.57</v>
      </c>
      <c r="D115" s="3"/>
    </row>
    <row r="116" spans="1:4" ht="30.75" customHeight="1">
      <c r="A116" s="11" t="s">
        <v>57</v>
      </c>
      <c r="B116" s="37">
        <v>2764.42</v>
      </c>
      <c r="C116" s="37">
        <v>2764.42</v>
      </c>
      <c r="D116" s="84" t="s">
        <v>85</v>
      </c>
    </row>
    <row r="117" spans="1:4" ht="15.75" customHeight="1">
      <c r="A117" s="7" t="s">
        <v>2</v>
      </c>
      <c r="B117" s="44"/>
      <c r="C117" s="36"/>
      <c r="D117" s="5"/>
    </row>
    <row r="118" spans="1:4" ht="15.75" customHeight="1">
      <c r="A118" s="12" t="s">
        <v>5</v>
      </c>
      <c r="B118" s="37">
        <v>2764.42</v>
      </c>
      <c r="C118" s="37">
        <v>2764.42</v>
      </c>
      <c r="D118" s="3"/>
    </row>
    <row r="119" spans="1:4" ht="60" customHeight="1">
      <c r="A119" s="11" t="s">
        <v>21</v>
      </c>
      <c r="B119" s="37">
        <v>503000</v>
      </c>
      <c r="C119" s="37">
        <v>503000</v>
      </c>
      <c r="D119" s="6" t="s">
        <v>88</v>
      </c>
    </row>
    <row r="120" spans="1:4" ht="15.75" customHeight="1">
      <c r="A120" s="7" t="s">
        <v>2</v>
      </c>
      <c r="B120" s="36"/>
      <c r="C120" s="36"/>
      <c r="D120" s="5"/>
    </row>
    <row r="121" spans="1:4" ht="15.75" customHeight="1">
      <c r="A121" s="12" t="s">
        <v>5</v>
      </c>
      <c r="B121" s="37">
        <v>503000</v>
      </c>
      <c r="C121" s="37">
        <v>503000</v>
      </c>
      <c r="D121" s="3"/>
    </row>
    <row r="122" spans="1:4" ht="41.25" customHeight="1">
      <c r="A122" s="11" t="s">
        <v>22</v>
      </c>
      <c r="B122" s="42">
        <v>0</v>
      </c>
      <c r="C122" s="51">
        <v>0</v>
      </c>
      <c r="D122" s="6"/>
    </row>
    <row r="123" spans="1:4" ht="15.75" customHeight="1">
      <c r="A123" s="7" t="s">
        <v>2</v>
      </c>
      <c r="B123" s="36"/>
      <c r="C123" s="57"/>
      <c r="D123" s="5"/>
    </row>
    <row r="124" spans="1:4" ht="15.75" customHeight="1">
      <c r="A124" s="12" t="s">
        <v>5</v>
      </c>
      <c r="B124" s="37">
        <v>0</v>
      </c>
      <c r="C124" s="56">
        <v>0</v>
      </c>
      <c r="D124" s="3"/>
    </row>
    <row r="125" spans="1:4" ht="12.75" customHeight="1">
      <c r="A125" s="11" t="s">
        <v>58</v>
      </c>
      <c r="B125" s="35">
        <v>0</v>
      </c>
      <c r="C125" s="51">
        <v>0</v>
      </c>
      <c r="D125" s="6"/>
    </row>
    <row r="126" spans="1:4" ht="15.75" customHeight="1">
      <c r="A126" s="7" t="s">
        <v>2</v>
      </c>
      <c r="B126" s="36"/>
      <c r="C126" s="36"/>
      <c r="D126" s="5"/>
    </row>
    <row r="127" spans="1:4" ht="15.75" customHeight="1">
      <c r="A127" s="12" t="s">
        <v>5</v>
      </c>
      <c r="B127" s="43">
        <v>0</v>
      </c>
      <c r="C127" s="56">
        <v>0</v>
      </c>
      <c r="D127" s="3"/>
    </row>
    <row r="128" spans="1:4" ht="68.25" customHeight="1">
      <c r="A128" s="11" t="s">
        <v>23</v>
      </c>
      <c r="B128" s="37">
        <v>863831.16</v>
      </c>
      <c r="C128" s="37">
        <v>863831.16</v>
      </c>
      <c r="D128" s="6" t="s">
        <v>38</v>
      </c>
    </row>
    <row r="129" spans="1:4" ht="15.75" customHeight="1">
      <c r="A129" s="7" t="s">
        <v>2</v>
      </c>
      <c r="B129" s="36"/>
      <c r="C129" s="36"/>
      <c r="D129" s="5"/>
    </row>
    <row r="130" spans="1:4" ht="15.75" customHeight="1">
      <c r="A130" s="12" t="s">
        <v>7</v>
      </c>
      <c r="B130" s="37">
        <v>863831.16</v>
      </c>
      <c r="C130" s="37">
        <v>863831.16</v>
      </c>
      <c r="D130" s="3"/>
    </row>
    <row r="131" spans="1:9" ht="14.25" customHeight="1">
      <c r="A131" s="104" t="s">
        <v>26</v>
      </c>
      <c r="B131" s="104"/>
      <c r="C131" s="104"/>
      <c r="D131" s="105"/>
      <c r="E131" s="14"/>
      <c r="F131" s="14"/>
      <c r="G131" s="14"/>
      <c r="H131" s="14"/>
      <c r="I131" s="14"/>
    </row>
    <row r="132" spans="1:9" ht="28.5" customHeight="1">
      <c r="A132" s="40" t="s">
        <v>40</v>
      </c>
      <c r="B132" s="53">
        <f>B136+B139+B142</f>
        <v>246283.38</v>
      </c>
      <c r="C132" s="53">
        <f>C136+C139+C142</f>
        <v>246283.38</v>
      </c>
      <c r="D132" s="52"/>
      <c r="E132" s="14"/>
      <c r="F132" s="14"/>
      <c r="G132" s="14"/>
      <c r="H132" s="14"/>
      <c r="I132" s="14"/>
    </row>
    <row r="133" spans="1:9" ht="14.25" customHeight="1">
      <c r="A133" s="48" t="s">
        <v>2</v>
      </c>
      <c r="B133" s="53"/>
      <c r="C133" s="53"/>
      <c r="D133" s="52"/>
      <c r="E133" s="14"/>
      <c r="F133" s="14"/>
      <c r="G133" s="14"/>
      <c r="H133" s="14"/>
      <c r="I133" s="14"/>
    </row>
    <row r="134" spans="1:9" ht="14.25" customHeight="1">
      <c r="A134" s="49" t="s">
        <v>5</v>
      </c>
      <c r="B134" s="53">
        <f>B138+B141+B144</f>
        <v>246283.38</v>
      </c>
      <c r="C134" s="53">
        <f>C138+C141+C144</f>
        <v>246283.38</v>
      </c>
      <c r="D134" s="52"/>
      <c r="E134" s="14"/>
      <c r="F134" s="14"/>
      <c r="G134" s="14"/>
      <c r="H134" s="14"/>
      <c r="I134" s="14"/>
    </row>
    <row r="135" spans="1:9" ht="17.25" customHeight="1">
      <c r="A135" s="4" t="s">
        <v>3</v>
      </c>
      <c r="B135" s="53"/>
      <c r="C135" s="53"/>
      <c r="D135" s="52"/>
      <c r="E135" s="14"/>
      <c r="F135" s="14"/>
      <c r="G135" s="14"/>
      <c r="H135" s="14"/>
      <c r="I135" s="14"/>
    </row>
    <row r="136" spans="1:4" ht="93" customHeight="1">
      <c r="A136" s="11" t="s">
        <v>8</v>
      </c>
      <c r="B136" s="37">
        <v>56832.53</v>
      </c>
      <c r="C136" s="37">
        <v>56832.53</v>
      </c>
      <c r="D136" s="6" t="s">
        <v>89</v>
      </c>
    </row>
    <row r="137" spans="1:4" ht="15.75" customHeight="1">
      <c r="A137" s="7" t="s">
        <v>2</v>
      </c>
      <c r="B137" s="36"/>
      <c r="C137" s="36"/>
      <c r="D137" s="5"/>
    </row>
    <row r="138" spans="1:4" ht="15.75" customHeight="1">
      <c r="A138" s="12" t="s">
        <v>5</v>
      </c>
      <c r="B138" s="37">
        <v>56832.53</v>
      </c>
      <c r="C138" s="37">
        <v>56832.53</v>
      </c>
      <c r="D138" s="3"/>
    </row>
    <row r="139" spans="1:4" ht="103.5" customHeight="1">
      <c r="A139" s="11" t="s">
        <v>60</v>
      </c>
      <c r="B139" s="37">
        <v>93993.39</v>
      </c>
      <c r="C139" s="37">
        <v>93993.39</v>
      </c>
      <c r="D139" s="6" t="s">
        <v>39</v>
      </c>
    </row>
    <row r="140" spans="1:4" ht="15">
      <c r="A140" s="7" t="s">
        <v>2</v>
      </c>
      <c r="B140" s="36"/>
      <c r="C140" s="36"/>
      <c r="D140" s="5"/>
    </row>
    <row r="141" spans="1:4" ht="15">
      <c r="A141" s="12" t="s">
        <v>5</v>
      </c>
      <c r="B141" s="37">
        <v>93993.39</v>
      </c>
      <c r="C141" s="37">
        <v>93993.39</v>
      </c>
      <c r="D141" s="3"/>
    </row>
    <row r="142" spans="1:4" ht="27.75" customHeight="1">
      <c r="A142" s="11" t="s">
        <v>59</v>
      </c>
      <c r="B142" s="37">
        <v>95457.46</v>
      </c>
      <c r="C142" s="37">
        <v>95457.46</v>
      </c>
      <c r="D142" s="77" t="s">
        <v>90</v>
      </c>
    </row>
    <row r="143" spans="1:4" ht="15.75" customHeight="1">
      <c r="A143" s="7" t="s">
        <v>2</v>
      </c>
      <c r="B143" s="36"/>
      <c r="C143" s="36"/>
      <c r="D143" s="5"/>
    </row>
    <row r="144" spans="1:4" ht="15.75" customHeight="1">
      <c r="A144" s="12" t="s">
        <v>5</v>
      </c>
      <c r="B144" s="37">
        <v>95457.46</v>
      </c>
      <c r="C144" s="37">
        <v>95457.46</v>
      </c>
      <c r="D144" s="3"/>
    </row>
    <row r="145" spans="1:9" ht="27" customHeight="1">
      <c r="A145" s="104" t="s">
        <v>27</v>
      </c>
      <c r="B145" s="104"/>
      <c r="C145" s="104"/>
      <c r="D145" s="105"/>
      <c r="E145" s="14"/>
      <c r="F145" s="14"/>
      <c r="G145" s="14"/>
      <c r="H145" s="14"/>
      <c r="I145" s="14"/>
    </row>
    <row r="146" spans="1:9" ht="27" customHeight="1">
      <c r="A146" s="40" t="s">
        <v>40</v>
      </c>
      <c r="B146" s="53">
        <f>B148</f>
        <v>8011.63</v>
      </c>
      <c r="C146" s="53">
        <f>C148</f>
        <v>8011.63</v>
      </c>
      <c r="D146" s="52"/>
      <c r="E146" s="14"/>
      <c r="F146" s="14"/>
      <c r="G146" s="14"/>
      <c r="H146" s="14"/>
      <c r="I146" s="14"/>
    </row>
    <row r="147" spans="1:9" ht="15" customHeight="1">
      <c r="A147" s="48" t="s">
        <v>2</v>
      </c>
      <c r="B147" s="58"/>
      <c r="C147" s="53"/>
      <c r="D147" s="52"/>
      <c r="E147" s="14"/>
      <c r="F147" s="14"/>
      <c r="G147" s="14"/>
      <c r="H147" s="14"/>
      <c r="I147" s="14"/>
    </row>
    <row r="148" spans="1:9" ht="14.25" customHeight="1">
      <c r="A148" s="49" t="s">
        <v>5</v>
      </c>
      <c r="B148" s="53">
        <f>B152+B155+B158+B161+B164+B167+B170+B173+B176+B179+B182</f>
        <v>8011.63</v>
      </c>
      <c r="C148" s="53">
        <f>C152+C155+C158+C161+C164+C167+C170+C173+C176+C179+C182</f>
        <v>8011.63</v>
      </c>
      <c r="D148" s="52"/>
      <c r="E148" s="14"/>
      <c r="F148" s="14"/>
      <c r="G148" s="14"/>
      <c r="H148" s="14"/>
      <c r="I148" s="14"/>
    </row>
    <row r="149" spans="1:9" ht="18" customHeight="1">
      <c r="A149" s="48" t="s">
        <v>3</v>
      </c>
      <c r="B149" s="53"/>
      <c r="C149" s="53"/>
      <c r="D149" s="52"/>
      <c r="E149" s="14"/>
      <c r="F149" s="14"/>
      <c r="G149" s="14"/>
      <c r="H149" s="14"/>
      <c r="I149" s="14"/>
    </row>
    <row r="150" spans="1:4" ht="30" customHeight="1">
      <c r="A150" s="11" t="s">
        <v>61</v>
      </c>
      <c r="B150" s="42">
        <v>0</v>
      </c>
      <c r="C150" s="51">
        <v>0</v>
      </c>
      <c r="D150" s="67"/>
    </row>
    <row r="151" spans="1:4" ht="15.75" customHeight="1">
      <c r="A151" s="7" t="s">
        <v>2</v>
      </c>
      <c r="B151" s="44"/>
      <c r="C151" s="57"/>
      <c r="D151" s="5"/>
    </row>
    <row r="152" spans="1:4" ht="15.75" customHeight="1">
      <c r="A152" s="12" t="s">
        <v>5</v>
      </c>
      <c r="B152" s="43">
        <v>0</v>
      </c>
      <c r="C152" s="56">
        <v>0</v>
      </c>
      <c r="D152" s="3"/>
    </row>
    <row r="153" spans="1:4" ht="42" customHeight="1">
      <c r="A153" s="11" t="s">
        <v>62</v>
      </c>
      <c r="B153" s="42">
        <v>0</v>
      </c>
      <c r="C153" s="51">
        <v>0</v>
      </c>
      <c r="D153" s="67"/>
    </row>
    <row r="154" spans="1:4" ht="15.75" customHeight="1">
      <c r="A154" s="7" t="s">
        <v>2</v>
      </c>
      <c r="B154" s="44"/>
      <c r="C154" s="57"/>
      <c r="D154" s="5"/>
    </row>
    <row r="155" spans="1:4" ht="15.75" customHeight="1">
      <c r="A155" s="12" t="s">
        <v>5</v>
      </c>
      <c r="B155" s="43">
        <v>0</v>
      </c>
      <c r="C155" s="56">
        <v>0</v>
      </c>
      <c r="D155" s="3"/>
    </row>
    <row r="156" spans="1:4" ht="55.5" customHeight="1">
      <c r="A156" s="11" t="s">
        <v>63</v>
      </c>
      <c r="B156" s="42">
        <v>0</v>
      </c>
      <c r="C156" s="42">
        <v>0</v>
      </c>
      <c r="D156" s="67"/>
    </row>
    <row r="157" spans="1:4" ht="15.75" customHeight="1">
      <c r="A157" s="7" t="s">
        <v>2</v>
      </c>
      <c r="B157" s="44"/>
      <c r="C157" s="44"/>
      <c r="D157" s="5"/>
    </row>
    <row r="158" spans="1:4" ht="15.75" customHeight="1">
      <c r="A158" s="12" t="s">
        <v>5</v>
      </c>
      <c r="B158" s="43">
        <v>0</v>
      </c>
      <c r="C158" s="43">
        <v>0</v>
      </c>
      <c r="D158" s="3"/>
    </row>
    <row r="159" spans="1:4" ht="31.5" customHeight="1">
      <c r="A159" s="11" t="s">
        <v>64</v>
      </c>
      <c r="B159" s="42">
        <v>0</v>
      </c>
      <c r="C159" s="51">
        <v>0</v>
      </c>
      <c r="D159" s="6"/>
    </row>
    <row r="160" spans="1:4" ht="15.75" customHeight="1">
      <c r="A160" s="7" t="s">
        <v>2</v>
      </c>
      <c r="B160" s="44"/>
      <c r="C160" s="57"/>
      <c r="D160" s="5"/>
    </row>
    <row r="161" spans="1:4" ht="15.75" customHeight="1">
      <c r="A161" s="12" t="s">
        <v>5</v>
      </c>
      <c r="B161" s="43">
        <v>0</v>
      </c>
      <c r="C161" s="56">
        <v>0</v>
      </c>
      <c r="D161" s="3"/>
    </row>
    <row r="162" spans="1:4" ht="55.5" customHeight="1">
      <c r="A162" s="11" t="s">
        <v>9</v>
      </c>
      <c r="B162" s="37">
        <v>1563.63</v>
      </c>
      <c r="C162" s="37">
        <v>1563.63</v>
      </c>
      <c r="D162" s="84" t="s">
        <v>85</v>
      </c>
    </row>
    <row r="163" spans="1:4" ht="15.75" customHeight="1">
      <c r="A163" s="7" t="s">
        <v>2</v>
      </c>
      <c r="B163" s="36"/>
      <c r="C163" s="36"/>
      <c r="D163" s="5"/>
    </row>
    <row r="164" spans="1:4" ht="15.75" customHeight="1">
      <c r="A164" s="12" t="s">
        <v>5</v>
      </c>
      <c r="B164" s="37">
        <v>1563.63</v>
      </c>
      <c r="C164" s="37">
        <v>1563.63</v>
      </c>
      <c r="D164" s="3"/>
    </row>
    <row r="165" spans="1:4" ht="60.75" customHeight="1">
      <c r="A165" s="11" t="s">
        <v>10</v>
      </c>
      <c r="B165" s="42">
        <v>0</v>
      </c>
      <c r="C165" s="51">
        <v>0</v>
      </c>
      <c r="D165" s="67"/>
    </row>
    <row r="166" spans="1:4" ht="15.75" customHeight="1">
      <c r="A166" s="7" t="s">
        <v>2</v>
      </c>
      <c r="B166" s="44"/>
      <c r="C166" s="57"/>
      <c r="D166" s="5"/>
    </row>
    <row r="167" spans="1:4" ht="15.75" customHeight="1">
      <c r="A167" s="12" t="s">
        <v>5</v>
      </c>
      <c r="B167" s="43">
        <v>0</v>
      </c>
      <c r="C167" s="56">
        <v>0</v>
      </c>
      <c r="D167" s="3"/>
    </row>
    <row r="168" spans="1:4" ht="55.5" customHeight="1">
      <c r="A168" s="11" t="s">
        <v>65</v>
      </c>
      <c r="B168" s="42">
        <v>0</v>
      </c>
      <c r="C168" s="51">
        <v>0</v>
      </c>
      <c r="D168" s="67"/>
    </row>
    <row r="169" spans="1:4" ht="15.75" customHeight="1">
      <c r="A169" s="7" t="s">
        <v>2</v>
      </c>
      <c r="B169" s="44"/>
      <c r="C169" s="57"/>
      <c r="D169" s="5"/>
    </row>
    <row r="170" spans="1:4" ht="15">
      <c r="A170" s="12" t="s">
        <v>5</v>
      </c>
      <c r="B170" s="43">
        <v>0</v>
      </c>
      <c r="C170" s="56">
        <v>0</v>
      </c>
      <c r="D170" s="3"/>
    </row>
    <row r="171" spans="1:4" ht="37.5" customHeight="1">
      <c r="A171" s="11" t="s">
        <v>11</v>
      </c>
      <c r="B171" s="42">
        <v>0</v>
      </c>
      <c r="C171" s="42">
        <v>0</v>
      </c>
      <c r="D171" s="25"/>
    </row>
    <row r="172" spans="1:4" ht="15.75" customHeight="1">
      <c r="A172" s="7" t="s">
        <v>2</v>
      </c>
      <c r="B172" s="44"/>
      <c r="C172" s="44"/>
      <c r="D172" s="5"/>
    </row>
    <row r="173" spans="1:4" ht="15">
      <c r="A173" s="12" t="s">
        <v>5</v>
      </c>
      <c r="B173" s="43">
        <v>0</v>
      </c>
      <c r="C173" s="43">
        <v>0</v>
      </c>
      <c r="D173" s="3"/>
    </row>
    <row r="174" spans="1:4" ht="48" customHeight="1">
      <c r="A174" s="11" t="s">
        <v>53</v>
      </c>
      <c r="B174" s="42">
        <v>0</v>
      </c>
      <c r="C174" s="51">
        <v>0</v>
      </c>
      <c r="D174" s="67"/>
    </row>
    <row r="175" spans="1:4" ht="15.75" customHeight="1">
      <c r="A175" s="7" t="s">
        <v>2</v>
      </c>
      <c r="B175" s="44"/>
      <c r="C175" s="57"/>
      <c r="D175" s="5"/>
    </row>
    <row r="176" spans="1:4" ht="15.75" customHeight="1">
      <c r="A176" s="12" t="s">
        <v>5</v>
      </c>
      <c r="B176" s="43">
        <v>0</v>
      </c>
      <c r="C176" s="56">
        <v>0</v>
      </c>
      <c r="D176" s="3"/>
    </row>
    <row r="177" spans="1:4" ht="40.5" customHeight="1">
      <c r="A177" s="11" t="s">
        <v>12</v>
      </c>
      <c r="B177" s="42">
        <v>0</v>
      </c>
      <c r="C177" s="51">
        <v>0</v>
      </c>
      <c r="D177" s="67"/>
    </row>
    <row r="178" spans="1:4" ht="15.75" customHeight="1">
      <c r="A178" s="7" t="s">
        <v>2</v>
      </c>
      <c r="B178" s="44"/>
      <c r="C178" s="57"/>
      <c r="D178" s="5"/>
    </row>
    <row r="179" spans="1:4" ht="15.75" customHeight="1">
      <c r="A179" s="12" t="s">
        <v>5</v>
      </c>
      <c r="B179" s="43">
        <v>0</v>
      </c>
      <c r="C179" s="56">
        <v>0</v>
      </c>
      <c r="D179" s="3"/>
    </row>
    <row r="180" spans="1:4" ht="39.75" customHeight="1">
      <c r="A180" s="11" t="s">
        <v>13</v>
      </c>
      <c r="B180" s="35">
        <v>6448</v>
      </c>
      <c r="C180" s="35">
        <v>6448</v>
      </c>
      <c r="D180" s="67" t="s">
        <v>91</v>
      </c>
    </row>
    <row r="181" spans="1:4" ht="15">
      <c r="A181" s="7" t="s">
        <v>2</v>
      </c>
      <c r="B181" s="44"/>
      <c r="C181" s="36"/>
      <c r="D181" s="5"/>
    </row>
    <row r="182" spans="1:4" ht="15">
      <c r="A182" s="12" t="s">
        <v>5</v>
      </c>
      <c r="B182" s="35">
        <v>6448</v>
      </c>
      <c r="C182" s="35">
        <v>6448</v>
      </c>
      <c r="D182" s="3"/>
    </row>
    <row r="183" spans="1:9" ht="33" customHeight="1">
      <c r="A183" s="104" t="s">
        <v>31</v>
      </c>
      <c r="B183" s="104"/>
      <c r="C183" s="104"/>
      <c r="D183" s="105"/>
      <c r="E183" s="19"/>
      <c r="F183" s="14"/>
      <c r="G183" s="14"/>
      <c r="H183" s="14"/>
      <c r="I183" s="14"/>
    </row>
    <row r="184" spans="1:9" ht="27.75" customHeight="1">
      <c r="A184" s="40" t="s">
        <v>40</v>
      </c>
      <c r="B184" s="53">
        <f>B186</f>
        <v>19555.04</v>
      </c>
      <c r="C184" s="53">
        <f>C186</f>
        <v>19555.04</v>
      </c>
      <c r="D184" s="53"/>
      <c r="E184" s="14"/>
      <c r="F184" s="14"/>
      <c r="G184" s="14"/>
      <c r="H184" s="14"/>
      <c r="I184" s="14"/>
    </row>
    <row r="185" spans="1:9" ht="14.25" customHeight="1">
      <c r="A185" s="48" t="s">
        <v>2</v>
      </c>
      <c r="B185" s="53"/>
      <c r="C185" s="53"/>
      <c r="D185" s="53"/>
      <c r="E185" s="14"/>
      <c r="F185" s="14"/>
      <c r="G185" s="14"/>
      <c r="H185" s="14"/>
      <c r="I185" s="14"/>
    </row>
    <row r="186" spans="1:9" ht="15" customHeight="1">
      <c r="A186" s="49" t="s">
        <v>5</v>
      </c>
      <c r="B186" s="53">
        <f>B188</f>
        <v>19555.04</v>
      </c>
      <c r="C186" s="53">
        <f>C188</f>
        <v>19555.04</v>
      </c>
      <c r="D186" s="53"/>
      <c r="E186" s="14"/>
      <c r="F186" s="14"/>
      <c r="G186" s="14"/>
      <c r="H186" s="14"/>
      <c r="I186" s="14"/>
    </row>
    <row r="187" spans="1:9" ht="17.25" customHeight="1">
      <c r="A187" s="48" t="s">
        <v>3</v>
      </c>
      <c r="B187" s="53"/>
      <c r="C187" s="53"/>
      <c r="D187" s="53"/>
      <c r="E187" s="14"/>
      <c r="F187" s="14"/>
      <c r="G187" s="14"/>
      <c r="H187" s="14"/>
      <c r="I187" s="14"/>
    </row>
    <row r="188" spans="1:4" ht="74.25" customHeight="1">
      <c r="A188" s="11" t="s">
        <v>66</v>
      </c>
      <c r="B188" s="37">
        <v>19555.04</v>
      </c>
      <c r="C188" s="37">
        <v>19555.04</v>
      </c>
      <c r="D188" s="6"/>
    </row>
    <row r="189" spans="1:4" ht="15.75" customHeight="1">
      <c r="A189" s="7" t="s">
        <v>2</v>
      </c>
      <c r="B189" s="36"/>
      <c r="C189" s="36"/>
      <c r="D189" s="5"/>
    </row>
    <row r="190" spans="1:4" ht="15.75" customHeight="1">
      <c r="A190" s="12" t="s">
        <v>5</v>
      </c>
      <c r="B190" s="37">
        <v>19555.04</v>
      </c>
      <c r="C190" s="37">
        <v>19555.04</v>
      </c>
      <c r="D190" s="3"/>
    </row>
    <row r="191" spans="1:9" ht="13.5" customHeight="1">
      <c r="A191" s="104" t="s">
        <v>32</v>
      </c>
      <c r="B191" s="104"/>
      <c r="C191" s="104"/>
      <c r="D191" s="105"/>
      <c r="E191" s="19"/>
      <c r="F191" s="14"/>
      <c r="G191" s="14"/>
      <c r="H191" s="14"/>
      <c r="I191" s="14"/>
    </row>
    <row r="192" spans="1:9" ht="31.5" customHeight="1">
      <c r="A192" s="40" t="s">
        <v>40</v>
      </c>
      <c r="B192" s="53">
        <f>B194</f>
        <v>49504.46</v>
      </c>
      <c r="C192" s="53">
        <f>C194</f>
        <v>49504.46</v>
      </c>
      <c r="D192" s="52"/>
      <c r="E192" s="14"/>
      <c r="F192" s="14"/>
      <c r="G192" s="14"/>
      <c r="H192" s="14"/>
      <c r="I192" s="14"/>
    </row>
    <row r="193" spans="1:9" ht="13.5" customHeight="1">
      <c r="A193" s="48" t="s">
        <v>2</v>
      </c>
      <c r="B193" s="53"/>
      <c r="C193" s="53"/>
      <c r="D193" s="52"/>
      <c r="E193" s="14"/>
      <c r="F193" s="14"/>
      <c r="G193" s="14"/>
      <c r="H193" s="14"/>
      <c r="I193" s="14"/>
    </row>
    <row r="194" spans="1:9" ht="13.5" customHeight="1">
      <c r="A194" s="49" t="s">
        <v>5</v>
      </c>
      <c r="B194" s="53">
        <f>B196</f>
        <v>49504.46</v>
      </c>
      <c r="C194" s="53">
        <f>C196</f>
        <v>49504.46</v>
      </c>
      <c r="D194" s="52"/>
      <c r="E194" s="14"/>
      <c r="F194" s="14"/>
      <c r="G194" s="14"/>
      <c r="H194" s="14"/>
      <c r="I194" s="14"/>
    </row>
    <row r="195" spans="1:9" ht="13.5" customHeight="1">
      <c r="A195" s="48" t="s">
        <v>3</v>
      </c>
      <c r="B195" s="53"/>
      <c r="C195" s="53"/>
      <c r="D195" s="52"/>
      <c r="E195" s="14"/>
      <c r="F195" s="14"/>
      <c r="G195" s="14"/>
      <c r="H195" s="14"/>
      <c r="I195" s="14"/>
    </row>
    <row r="196" spans="1:4" ht="121.5" customHeight="1">
      <c r="A196" s="89" t="s">
        <v>14</v>
      </c>
      <c r="B196" s="37">
        <v>49504.46</v>
      </c>
      <c r="C196" s="37">
        <v>49504.46</v>
      </c>
      <c r="D196" s="67" t="s">
        <v>92</v>
      </c>
    </row>
    <row r="197" spans="1:4" ht="15.75" customHeight="1">
      <c r="A197" s="7" t="s">
        <v>2</v>
      </c>
      <c r="B197" s="36"/>
      <c r="C197" s="36"/>
      <c r="D197" s="5"/>
    </row>
    <row r="198" spans="1:4" ht="15.75" customHeight="1">
      <c r="A198" s="12" t="s">
        <v>5</v>
      </c>
      <c r="B198" s="37">
        <v>49504.46</v>
      </c>
      <c r="C198" s="37">
        <v>49504.46</v>
      </c>
      <c r="D198" s="3"/>
    </row>
    <row r="199" spans="1:4" ht="15.75" customHeight="1">
      <c r="A199" s="99" t="s">
        <v>36</v>
      </c>
      <c r="B199" s="100"/>
      <c r="C199" s="100"/>
      <c r="D199" s="101"/>
    </row>
    <row r="200" spans="1:4" ht="28.5" customHeight="1">
      <c r="A200" s="11" t="s">
        <v>67</v>
      </c>
      <c r="B200" s="37">
        <v>117.62</v>
      </c>
      <c r="C200" s="37">
        <v>117.62</v>
      </c>
      <c r="D200" s="6"/>
    </row>
    <row r="201" spans="1:4" ht="15.75" customHeight="1">
      <c r="A201" s="7" t="s">
        <v>2</v>
      </c>
      <c r="B201" s="37"/>
      <c r="C201" s="37"/>
      <c r="D201" s="5"/>
    </row>
    <row r="202" spans="1:4" ht="15.75" customHeight="1">
      <c r="A202" s="12" t="s">
        <v>5</v>
      </c>
      <c r="B202" s="37">
        <v>117.62</v>
      </c>
      <c r="C202" s="37">
        <v>117.62</v>
      </c>
      <c r="D202" s="3"/>
    </row>
    <row r="203" spans="1:4" ht="22.5" customHeight="1">
      <c r="A203" s="11" t="s">
        <v>24</v>
      </c>
      <c r="B203" s="37">
        <v>62852.75</v>
      </c>
      <c r="C203" s="37">
        <v>62852.75</v>
      </c>
      <c r="D203" s="6"/>
    </row>
    <row r="204" spans="1:4" ht="15.75" customHeight="1">
      <c r="A204" s="7" t="s">
        <v>2</v>
      </c>
      <c r="B204" s="37"/>
      <c r="C204" s="37"/>
      <c r="D204" s="5"/>
    </row>
    <row r="205" spans="1:4" ht="15.75" customHeight="1">
      <c r="A205" s="12" t="s">
        <v>5</v>
      </c>
      <c r="B205" s="37">
        <v>62852.75</v>
      </c>
      <c r="C205" s="37">
        <v>62852.75</v>
      </c>
      <c r="D205" s="3"/>
    </row>
    <row r="206" spans="1:4" ht="15">
      <c r="A206" s="8"/>
      <c r="B206" s="9"/>
      <c r="C206" s="9"/>
      <c r="D206" s="10"/>
    </row>
  </sheetData>
  <sheetProtection/>
  <mergeCells count="15">
    <mergeCell ref="A183:D183"/>
    <mergeCell ref="A191:D191"/>
    <mergeCell ref="A199:D199"/>
    <mergeCell ref="A52:D52"/>
    <mergeCell ref="A73:D73"/>
    <mergeCell ref="A81:D81"/>
    <mergeCell ref="A94:D94"/>
    <mergeCell ref="A131:D131"/>
    <mergeCell ref="A145:D145"/>
    <mergeCell ref="A2:D2"/>
    <mergeCell ref="A4:A5"/>
    <mergeCell ref="B4:C4"/>
    <mergeCell ref="D4:D5"/>
    <mergeCell ref="A14:D14"/>
    <mergeCell ref="A31:D31"/>
  </mergeCells>
  <printOptions horizontalCentered="1"/>
  <pageMargins left="0.7086614173228347" right="0.7086614173228347" top="0.7480314960629921" bottom="0.7480314960629921" header="0.31496062992125984" footer="0.31496062992125984"/>
  <pageSetup fitToHeight="0"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Ковалева Ю.В.</cp:lastModifiedBy>
  <cp:lastPrinted>2016-02-12T06:44:07Z</cp:lastPrinted>
  <dcterms:created xsi:type="dcterms:W3CDTF">2013-06-06T05:04:23Z</dcterms:created>
  <dcterms:modified xsi:type="dcterms:W3CDTF">2016-04-19T07:38:05Z</dcterms:modified>
  <cp:category/>
  <cp:version/>
  <cp:contentType/>
  <cp:contentStatus/>
</cp:coreProperties>
</file>